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F5402D8C-29B7-4A88-9340-BF8C664FF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E MEJORAMIENTO" sheetId="1" r:id="rId1"/>
    <sheet name="Hoja3" sheetId="8" state="hidden" r:id="rId2"/>
    <sheet name="INST. PLAN DE MEJORAMIENTO" sheetId="2" r:id="rId3"/>
  </sheets>
  <externalReferences>
    <externalReference r:id="rId4"/>
    <externalReference r:id="rId5"/>
  </externalReferences>
  <definedNames>
    <definedName name="_xlnm._FilterDatabase" localSheetId="0" hidden="1">'PLAN DE MEJORAMIENTO'!$B$3:$L$4</definedName>
    <definedName name="Amazonas">#REF!</definedName>
    <definedName name="Antioquia">#REF!</definedName>
    <definedName name="Arauca">#REF!</definedName>
    <definedName name="Atlántico">#REF!</definedName>
    <definedName name="Barranquilla">#REF!</definedName>
    <definedName name="Bogotá">#REF!</definedName>
    <definedName name="Bolívar">#REF!</definedName>
    <definedName name="Boyacá">#REF!</definedName>
    <definedName name="Buenaventura">#REF!</definedName>
    <definedName name="Caldas">#REF!</definedName>
    <definedName name="Caquetá">#REF!</definedName>
    <definedName name="Cartagena">#REF!</definedName>
    <definedName name="Casanare">#REF!</definedName>
    <definedName name="Cauca">#REF!</definedName>
    <definedName name="Cesar">#REF!</definedName>
    <definedName name="Chocó">#REF!</definedName>
    <definedName name="COMPONENTE">#REF!</definedName>
    <definedName name="Córdoba">#REF!</definedName>
    <definedName name="Cump_1">'PLAN DE MEJORAMIENTO'!$I$5:$I$66</definedName>
    <definedName name="Cundinamarca">#REF!</definedName>
    <definedName name="DEPTO">#REF!</definedName>
    <definedName name="DV">#REF!</definedName>
    <definedName name="FORMA">#REF!</definedName>
    <definedName name="Guainí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ío">#REF!</definedName>
    <definedName name="Risaralda">#REF!</definedName>
    <definedName name="San_Andrés">#REF!</definedName>
    <definedName name="Santander">#REF!</definedName>
    <definedName name="segui_1">'[1]Plan de mejoramiento'!$T:$T</definedName>
    <definedName name="segui_2">'[1]Plan de mejoramiento'!$V:$V</definedName>
    <definedName name="segui_3">'[1]Plan de mejoramiento'!$X:$X</definedName>
    <definedName name="Sucre">#REF!</definedName>
    <definedName name="TIPO">#REF!</definedName>
    <definedName name="Tolima">#REF!</definedName>
    <definedName name="Valle">#REF!</definedName>
    <definedName name="Vaupés">#REF!</definedName>
    <definedName name="Vich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L10" i="1" l="1"/>
  <c r="L9" i="1"/>
  <c r="L8" i="1"/>
  <c r="L11" i="1" s="1"/>
  <c r="M10" i="1" l="1"/>
  <c r="M9" i="1"/>
  <c r="M11" i="1" l="1"/>
</calcChain>
</file>

<file path=xl/sharedStrings.xml><?xml version="1.0" encoding="utf-8"?>
<sst xmlns="http://schemas.openxmlformats.org/spreadsheetml/2006/main" count="425" uniqueCount="161">
  <si>
    <t>INSTRUCTIVO PARA EL DILIGENCIAMIENTO DEL PLAN DE MEJORAMIENTO</t>
  </si>
  <si>
    <t>DESCRIPCIÓN DEL HALLAZGO</t>
  </si>
  <si>
    <t>Se describe el/los hallazgos encontrados y la norma incumplida</t>
  </si>
  <si>
    <t>¿QUÉ?</t>
  </si>
  <si>
    <t>¿CÓMO?</t>
  </si>
  <si>
    <t>¿QUIÉN?</t>
  </si>
  <si>
    <t>¿CUÁNDO?</t>
  </si>
  <si>
    <t xml:space="preserve"> ¿QUÉ? </t>
  </si>
  <si>
    <t xml:space="preserve">¿CÓMO? </t>
  </si>
  <si>
    <t xml:space="preserve"> ¿QUIÉN?</t>
  </si>
  <si>
    <t xml:space="preserve">¿CUÁNDO?       </t>
  </si>
  <si>
    <t xml:space="preserve"> Responsable(s) de la acción</t>
  </si>
  <si>
    <t xml:space="preserve">Fecha de Inicio </t>
  </si>
  <si>
    <t xml:space="preserve">Fecha de Terminación </t>
  </si>
  <si>
    <t>FUENTE</t>
  </si>
  <si>
    <t>DESCRIPCIÓN DEL HALLAZGO - OPORTUNIDAD DE MEJORA</t>
  </si>
  <si>
    <t>Acciones de mejoramiento / actividades a realizar</t>
  </si>
  <si>
    <t>Descripción de la Acción  de Mejora / mecanismo de ejecución</t>
  </si>
  <si>
    <t>CUMPLIMIENTO</t>
  </si>
  <si>
    <t>Auditorías internas</t>
  </si>
  <si>
    <t>Seguimiento a riesgos</t>
  </si>
  <si>
    <t>Indicadores</t>
  </si>
  <si>
    <t>PAMEC</t>
  </si>
  <si>
    <t>Auditorías  externas</t>
  </si>
  <si>
    <t>De donde proviene el plan de mejoramiento - ver lista desplegable</t>
  </si>
  <si>
    <t>FUENTE DE NOTIFICACIÓN</t>
  </si>
  <si>
    <t>Descripción de la entidad, proceso, etc, que está notificando el plan de mejoramiento (Ejemplo: Contraloría, Superintendencias, procesos internos de Savia Salud EPS, entre otros)</t>
  </si>
  <si>
    <t xml:space="preserve">Describir el componente, estándar o criterio normativo evaluado </t>
  </si>
  <si>
    <t>Describir como se van a cumplir o a ejecutar las acciones de mejora descritas en el ¿Qué?</t>
  </si>
  <si>
    <t>Se debe diligenciar  las acciones de mejora o actividades frente al hallazgo evidenciado (¿qué se va a realizar?)</t>
  </si>
  <si>
    <t>El/los  responsables del cumplimiento de las acciones de mejora que subsanen el hallazgo y de la entrega de la información -  Diligenciar el área / cargo</t>
  </si>
  <si>
    <t>Área / Cargo</t>
  </si>
  <si>
    <t>COMPONENTE O CRITERIO</t>
  </si>
  <si>
    <t>ESE. HOSPITAL OCTAVIO OLIVARES PUERTO NARE 
PLAN DE MEJORAMIENTO MIPG - CONTROL INTERNO</t>
  </si>
  <si>
    <t>MIPG-Contol Interno</t>
  </si>
  <si>
    <t>#</t>
  </si>
  <si>
    <t>Autodiagnóstico de Gestión del talento humano</t>
  </si>
  <si>
    <t>Autodiagnóstico de Integridad</t>
  </si>
  <si>
    <t>Autodiagnóstico para la Gestión de Conflictos de Intereses</t>
  </si>
  <si>
    <t>Autodiagnóstico de Transparencia y Acceso a la Información</t>
  </si>
  <si>
    <t>Autodiagnóstico de Plan Anticorrupción</t>
  </si>
  <si>
    <t>Autodiagnóstico de Gobierno Digital</t>
  </si>
  <si>
    <t>Autodiagnóstico de Defensa Jurídica</t>
  </si>
  <si>
    <t>Autodiagnóstico de Servicio al Ciudadano</t>
  </si>
  <si>
    <t>Autodiagnóstico de Trámites</t>
  </si>
  <si>
    <t>Autodiagnóstico de Participación Ciudadano</t>
  </si>
  <si>
    <t>Autodiagnóstico de Rendición de Cuentas</t>
  </si>
  <si>
    <t>Autodiagnóstico Gestión Documental</t>
  </si>
  <si>
    <t>Autodiagnóstico de Gestión del Conocimiento y la Innovación</t>
  </si>
  <si>
    <t>Autodiagnóstico de Control Interno - Entidades Pequeñas</t>
  </si>
  <si>
    <t>Autodiagnóstico  de Gestión de la Información Estadística</t>
  </si>
  <si>
    <t>Contratación</t>
  </si>
  <si>
    <t>SUIT</t>
  </si>
  <si>
    <t>Estados Financieros</t>
  </si>
  <si>
    <t>Auditoría al Plan Anticorrupción y Atención al ciudadano.
Componentes:
1. Gestión de Riesgo y mapa de riesgo  de Corrupción.
2. Racionalización de Cuentas.
3. Rendición de Cuentas.
4. Mecanismos para mejorar la atención al ciudadano.
5. Transparencia y acceso a la Información pública.
6. Iniciativas adicionales.</t>
  </si>
  <si>
    <t>Realizar auditoria al plan anticorrupción.</t>
  </si>
  <si>
    <t>Realizar el autodiagnóstico.</t>
  </si>
  <si>
    <t>Auditoría programada y ejecutada</t>
  </si>
  <si>
    <t>Programación y ejecución de la actividad.</t>
  </si>
  <si>
    <t>Asesora de MIPG</t>
  </si>
  <si>
    <t>Cumplimiento</t>
  </si>
  <si>
    <t>Cumplimiento Parcial</t>
  </si>
  <si>
    <r>
      <rPr>
        <b/>
        <sz val="14"/>
        <color theme="1"/>
        <rFont val="Arial Narrow"/>
        <family val="2"/>
      </rPr>
      <t>Código:</t>
    </r>
    <r>
      <rPr>
        <sz val="14"/>
        <color theme="1"/>
        <rFont val="Arial Narrow"/>
        <family val="2"/>
      </rPr>
      <t xml:space="preserve">
</t>
    </r>
    <r>
      <rPr>
        <b/>
        <sz val="14"/>
        <color theme="1"/>
        <rFont val="Arial Narrow"/>
        <family val="2"/>
      </rPr>
      <t xml:space="preserve">Versión: </t>
    </r>
    <r>
      <rPr>
        <sz val="14"/>
        <color theme="1"/>
        <rFont val="Arial Narrow"/>
        <family val="2"/>
      </rPr>
      <t xml:space="preserve">1
</t>
    </r>
    <r>
      <rPr>
        <b/>
        <sz val="14"/>
        <color theme="1"/>
        <rFont val="Arial Narrow"/>
        <family val="2"/>
      </rPr>
      <t>Página</t>
    </r>
    <r>
      <rPr>
        <sz val="14"/>
        <color theme="1"/>
        <rFont val="Arial Narrow"/>
        <family val="2"/>
      </rPr>
      <t xml:space="preserve"> 1 de 2
</t>
    </r>
    <r>
      <rPr>
        <b/>
        <sz val="14"/>
        <color theme="1"/>
        <rFont val="Arial Narrow"/>
        <family val="2"/>
      </rPr>
      <t>Fecha Creación:</t>
    </r>
    <r>
      <rPr>
        <sz val="14"/>
        <color theme="1"/>
        <rFont val="Arial Narrow"/>
        <family val="2"/>
      </rPr>
      <t xml:space="preserve">29102021
</t>
    </r>
    <r>
      <rPr>
        <b/>
        <sz val="14"/>
        <color theme="1"/>
        <rFont val="Arial Narrow"/>
        <family val="2"/>
      </rPr>
      <t xml:space="preserve">Creado por: </t>
    </r>
    <r>
      <rPr>
        <sz val="14"/>
        <color theme="1"/>
        <rFont val="Arial Narrow"/>
        <family val="2"/>
      </rPr>
      <t xml:space="preserve"> MIPG
</t>
    </r>
    <r>
      <rPr>
        <b/>
        <sz val="14"/>
        <color theme="1"/>
        <rFont val="Arial Narrow"/>
        <family val="2"/>
      </rPr>
      <t>Próxima Revisión:</t>
    </r>
    <r>
      <rPr>
        <sz val="14"/>
        <color theme="1"/>
        <rFont val="Arial Narrow"/>
        <family val="2"/>
      </rPr>
      <t xml:space="preserve"> 29052026</t>
    </r>
  </si>
  <si>
    <t xml:space="preserve">Presentar los planes según normatividad vigente:
Plan Institucional Archivo-PINAR Puerto Nare 
Plan Adquisiciones Puerto Nare 
Plan Institucional de Capacitación Puerto Nare 
Plan Bienestar Social e Incentivos Original Puerto Nare 
Plan de Trabajo Anual en Seguridad y Salud en el Trabajo 
Plan Anticorrupción y Atención al ciudadano Puerto Nare 
Plan Estratégico de Tecnología de la Información PETI HOO
Plan de Tratamiento de Riesgo de Seguridad y Privacidad de la Información HOO
Plan de Seguridad y privacidad de la información </t>
  </si>
  <si>
    <t>Adopción de modelo Integrado de planeación y Gestión.</t>
  </si>
  <si>
    <t>Adopción politica planeación Institucional</t>
  </si>
  <si>
    <t xml:space="preserve">Política Evaluación y Desempeño Institucional </t>
  </si>
  <si>
    <t xml:space="preserve">Política Administración de Riesgos </t>
  </si>
  <si>
    <t xml:space="preserve">Política y código de Integralidad   </t>
  </si>
  <si>
    <t xml:space="preserve">Política de Austeridad y Eficiencia Gasto </t>
  </si>
  <si>
    <t xml:space="preserve">Acto admisntrativo para la Publicación Estados Financieros </t>
  </si>
  <si>
    <t xml:space="preserve">Acto admisnitrativo del Plan Anticorrupción y Atención al Ciudadano </t>
  </si>
  <si>
    <t xml:space="preserve">Adopción del Mapa de Riesgo Institucional </t>
  </si>
  <si>
    <t xml:space="preserve">Política Gestión Conocimiento y la Innovación </t>
  </si>
  <si>
    <t xml:space="preserve">Adopción Decálogo de DYD </t>
  </si>
  <si>
    <t xml:space="preserve">Política Atención Preferencial </t>
  </si>
  <si>
    <t xml:space="preserve">Política Gestión del Talento Humano </t>
  </si>
  <si>
    <t xml:space="preserve">Política Anti trámites </t>
  </si>
  <si>
    <t xml:space="preserve">Política Ambiental </t>
  </si>
  <si>
    <t xml:space="preserve">Política gestión Documental </t>
  </si>
  <si>
    <t xml:space="preserve">Conformación Comité rendición de Cuentas </t>
  </si>
  <si>
    <t xml:space="preserve">Plataforma estratégica </t>
  </si>
  <si>
    <t>Manual de Rendición de Cuentas DNP</t>
  </si>
  <si>
    <t xml:space="preserve">Política Servicio al Ciudadano </t>
  </si>
  <si>
    <t xml:space="preserve">Política Participación ciudadana gestión Pública </t>
  </si>
  <si>
    <t xml:space="preserve">política Compra y Contratación </t>
  </si>
  <si>
    <t xml:space="preserve">política Mejora Normativa </t>
  </si>
  <si>
    <t xml:space="preserve">política Gestión de la Información Estadística </t>
  </si>
  <si>
    <t xml:space="preserve">política Transparencia acceso información Pública y Lucha Contra Corrupción </t>
  </si>
  <si>
    <t xml:space="preserve">política Gobierno Digital </t>
  </si>
  <si>
    <t xml:space="preserve">política de Gestión Presupuestal y Eficiencia </t>
  </si>
  <si>
    <t xml:space="preserve">política Seguridad Digital </t>
  </si>
  <si>
    <t xml:space="preserve">Protocolo Garantías y Derechos Prevención y Atención del acoso Laboral y Sexual </t>
  </si>
  <si>
    <t xml:space="preserve">Plan de Integridad </t>
  </si>
  <si>
    <t>Conformación del comité de integridad y operatividad.</t>
  </si>
  <si>
    <t xml:space="preserve">Soporte de divulgación de la Política Defensa Jurídica y prevención del daño Antijurídico </t>
  </si>
  <si>
    <t xml:space="preserve">Registro en la plataforma Ekogui y reporte </t>
  </si>
  <si>
    <t>Registro a la plataforma para el reporte de ROS o no ROS</t>
  </si>
  <si>
    <t>Soporte de resultados de encuesta del código de integridad.</t>
  </si>
  <si>
    <t>soporte de difusión del código y politica de integridad (valores)</t>
  </si>
  <si>
    <t>Soportes de la jornada de inducción y reinducción.</t>
  </si>
  <si>
    <t>Entidad con usuario y contraseña para el el ingreso al SIGEP.</t>
  </si>
  <si>
    <t>Politica de talento humana divulgada</t>
  </si>
  <si>
    <t xml:space="preserve">Base de datos de la Caracterización de los servidores publicos. </t>
  </si>
  <si>
    <t>Elaboración de los planes y publicación en la web</t>
  </si>
  <si>
    <t xml:space="preserve">Documentar los planes según la normatividad vigente </t>
  </si>
  <si>
    <t>Adoptar  el MIPG</t>
  </si>
  <si>
    <t>Elaboración de acto admisnitrativo</t>
  </si>
  <si>
    <t>Creación del comité de MIPG y funcionamiento del mismo</t>
  </si>
  <si>
    <t xml:space="preserve">Crear el comité MIPG </t>
  </si>
  <si>
    <t>Adoptar la politica de planeación Institucional</t>
  </si>
  <si>
    <t>Adoptar la politica de Evaluación y Deesmpeño Insitucional</t>
  </si>
  <si>
    <t>Adoptar la Politica de admisntración de Riesgos.</t>
  </si>
  <si>
    <t xml:space="preserve">Política Defensa Jurídica y prevención del daño Antijurídico </t>
  </si>
  <si>
    <t xml:space="preserve">Adoptar la Política y código de Integralidad   </t>
  </si>
  <si>
    <t xml:space="preserve">Adoptar la Política Defensa Jurídica y prevención del daño Antijurídico </t>
  </si>
  <si>
    <t xml:space="preserve">Adoptar la Política de Austeridad y Eficiencia Gasto </t>
  </si>
  <si>
    <t xml:space="preserve">Adoptar por medio de acto administrativo para la Publicación Estados Financieros </t>
  </si>
  <si>
    <t xml:space="preserve">Adoptar por medio de acto administrativo del Plan Anticorrupción y Atención al Ciudadano </t>
  </si>
  <si>
    <t xml:space="preserve">Adoptar por medio de acto admisntrativo  Mapa de Riesgo Institucional </t>
  </si>
  <si>
    <t xml:space="preserve">Adoptar la Política Gestión Conocimiento y la Innovación </t>
  </si>
  <si>
    <t xml:space="preserve">Adoptar el  Decálogo de DYD </t>
  </si>
  <si>
    <t xml:space="preserve">Adoptar la Política Atención Preferencial </t>
  </si>
  <si>
    <t xml:space="preserve">Adoptar la Política Gestión del Talento Humano </t>
  </si>
  <si>
    <t xml:space="preserve">Adoptar la Política Anti trámites </t>
  </si>
  <si>
    <t xml:space="preserve">Adoptar la Política Ambiental </t>
  </si>
  <si>
    <t xml:space="preserve">Crear por medio de acto admisntrativo el Comité rendición de Cuentas </t>
  </si>
  <si>
    <t xml:space="preserve">Adoptar la Política gestión Documental </t>
  </si>
  <si>
    <t xml:space="preserve">Adoptar por medio de acto admisnitrativo la Plataforma estratégica </t>
  </si>
  <si>
    <t>Adoptar el Manual de Rendición de Cuentas DNP</t>
  </si>
  <si>
    <t xml:space="preserve">Adoptar la Política Servicio al Ciudadano </t>
  </si>
  <si>
    <t xml:space="preserve">Adoptar la Política Participación ciudadana gestión Pública </t>
  </si>
  <si>
    <t xml:space="preserve">Adoptar la política Compra y Contratación </t>
  </si>
  <si>
    <t xml:space="preserve">Adoptar la política Mejora Normativa </t>
  </si>
  <si>
    <t xml:space="preserve">Adoptar la política Gestión de la Información Estadística </t>
  </si>
  <si>
    <t xml:space="preserve">Adoptar la política Transparencia acceso información Pública y Lucha Contra Corrupción </t>
  </si>
  <si>
    <t xml:space="preserve">Adoptar la política Gobierno Digital </t>
  </si>
  <si>
    <t xml:space="preserve">Adoptar la política de Gestión Presupuestal y Eficiencia </t>
  </si>
  <si>
    <t xml:space="preserve">Adoptar la política Seguridad Digital </t>
  </si>
  <si>
    <t xml:space="preserve">Documentar el Plan de Integridad </t>
  </si>
  <si>
    <t>Crear por medio de acto admisntrativo el integridad y operatividad.</t>
  </si>
  <si>
    <t>Elaboración del docuemento.</t>
  </si>
  <si>
    <t xml:space="preserve">Divulgar de la Política Defensa Jurídica y prevención del daño Antijurídico </t>
  </si>
  <si>
    <t xml:space="preserve">Realizar la inscripción en la plataforma Ekogui y reporte </t>
  </si>
  <si>
    <t>Realizar el registro a la plataforma para el reporte de ROS o no ROS</t>
  </si>
  <si>
    <t>Inscripción y reporte en la página</t>
  </si>
  <si>
    <t>Realizar difusión del código y politica de integridad (valores)</t>
  </si>
  <si>
    <t>Soporte listados de asistencias</t>
  </si>
  <si>
    <t>Aplicar la encuesta del código de integridad.</t>
  </si>
  <si>
    <t>Informe de resultados.</t>
  </si>
  <si>
    <t>Realizar jornada de inducción y reinducción.</t>
  </si>
  <si>
    <t xml:space="preserve">Base de dato de caracterización </t>
  </si>
  <si>
    <r>
      <rPr>
        <b/>
        <sz val="12"/>
        <color indexed="8"/>
        <rFont val="Arial Narrow"/>
        <family val="2"/>
      </rPr>
      <t>Fecha de Inicio:</t>
    </r>
    <r>
      <rPr>
        <sz val="12"/>
        <color indexed="8"/>
        <rFont val="Arial Narrow"/>
        <family val="2"/>
      </rPr>
      <t xml:space="preserve"> Se debe registrar la fecha en la cual se tiene programado el inicio del proceso de mejora de la acción, expresado éste en Día/Mes/Año. </t>
    </r>
  </si>
  <si>
    <r>
      <rPr>
        <b/>
        <sz val="12"/>
        <color indexed="8"/>
        <rFont val="Arial Narrow"/>
        <family val="2"/>
      </rPr>
      <t>Fecha de Terminación:</t>
    </r>
    <r>
      <rPr>
        <sz val="12"/>
        <color indexed="8"/>
        <rFont val="Arial Narrow"/>
        <family val="2"/>
      </rPr>
      <t xml:space="preserve"> Se debe registrar la fecha en la cual se tiene programada la finalización de la acción de mejora, expresado éste en Día/Mes/Año, sin que exceda un año de vigencia. </t>
    </r>
  </si>
  <si>
    <t>No Cumplimiento</t>
  </si>
  <si>
    <r>
      <rPr>
        <b/>
        <sz val="12"/>
        <color indexed="8"/>
        <rFont val="Arial Narrow"/>
        <family val="2"/>
      </rPr>
      <t>Acción de mejora aprobada (SI-NO)</t>
    </r>
    <r>
      <rPr>
        <sz val="12"/>
        <color indexed="8"/>
        <rFont val="Arial Narrow"/>
        <family val="2"/>
      </rPr>
      <t xml:space="preserve"> : indicar si la acción de mejora fue aprobada o no, simplemente se debe colocar  la palabra Cumplimiento, no cumplimiento cumplimiento parcial</t>
    </r>
  </si>
  <si>
    <t>NIVEL SEGUIMIENTO PLAN DE MEJORA</t>
  </si>
  <si>
    <t>ITEM</t>
  </si>
  <si>
    <t>Segui_1</t>
  </si>
  <si>
    <t>% Segui_1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</si>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</sst>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  <font>
      <b/>
      <sz val="16"/>
      <name val="Arial Narrow"/>
      <family val="2"/>
    </font>
    <font>
      <b/>
      <sz val="22"/>
      <name val="Arial Narrow"/>
      <family val="2"/>
    </font>
    <font>
      <sz val="15"/>
      <name val="Arial Narrow"/>
      <family val="2"/>
    </font>
    <font>
      <b/>
      <sz val="15"/>
      <name val="Arial Narrow"/>
      <family val="2"/>
    </font>
    <font>
      <b/>
      <sz val="14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textRotation="90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textRotation="90" wrapText="1"/>
    </xf>
    <xf numFmtId="0" fontId="7" fillId="3" borderId="9" xfId="0" applyFont="1" applyFill="1" applyBorder="1" applyAlignment="1" applyProtection="1">
      <alignment horizontal="center" vertical="center" textRotation="90" wrapText="1"/>
    </xf>
    <xf numFmtId="0" fontId="7" fillId="3" borderId="3" xfId="0" applyFont="1" applyFill="1" applyBorder="1" applyAlignment="1" applyProtection="1">
      <alignment horizontal="center" vertical="center" textRotation="90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CC"/>
      <color rgb="FF009900"/>
      <color rgb="FFFF6600"/>
      <color rgb="FFFFFF99"/>
      <color rgb="FF62D862"/>
      <color rgb="FF00A48D"/>
      <color rgb="FF2350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000"/>
              <a:t>% Cumplimiento Plan de Mejoramiento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DE MEJORAMIENTO'!$L$7</c:f>
              <c:strCache>
                <c:ptCount val="1"/>
                <c:pt idx="0">
                  <c:v>Segui_1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0085-4421-A03A-7E0F69C9707B}"/>
              </c:ext>
            </c:extLst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0085-4421-A03A-7E0F69C9707B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0085-4421-A03A-7E0F69C9707B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085-4421-A03A-7E0F69C970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MEJORAMIENTO'!$K$8:$K$11</c:f>
              <c:strCache>
                <c:ptCount val="4"/>
                <c:pt idx="0">
                  <c:v>Cumplimiento</c:v>
                </c:pt>
                <c:pt idx="1">
                  <c:v>No Cumplimiento</c:v>
                </c:pt>
                <c:pt idx="2">
                  <c:v>Cumplimiento Parcial</c:v>
                </c:pt>
                <c:pt idx="3">
                  <c:v>Total</c:v>
                </c:pt>
              </c:strCache>
            </c:strRef>
          </c:cat>
          <c:val>
            <c:numRef>
              <c:f>'PLAN DE MEJORAMIENTO'!$L$8:$L$11</c:f>
              <c:numCache>
                <c:formatCode>General</c:formatCode>
                <c:ptCount val="4"/>
                <c:pt idx="0">
                  <c:v>57</c:v>
                </c:pt>
                <c:pt idx="1">
                  <c:v>1</c:v>
                </c:pt>
                <c:pt idx="2">
                  <c:v>4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5-4421-A03A-7E0F69C9707B}"/>
            </c:ext>
          </c:extLst>
        </c:ser>
        <c:ser>
          <c:idx val="1"/>
          <c:order val="1"/>
          <c:tx>
            <c:strRef>
              <c:f>'PLAN DE MEJORAMIENTO'!$M$7</c:f>
              <c:strCache>
                <c:ptCount val="1"/>
                <c:pt idx="0">
                  <c:v>% Segui_1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MEJORAMIENTO'!$K$8:$K$11</c:f>
              <c:strCache>
                <c:ptCount val="4"/>
                <c:pt idx="0">
                  <c:v>Cumplimiento</c:v>
                </c:pt>
                <c:pt idx="1">
                  <c:v>No Cumplimiento</c:v>
                </c:pt>
                <c:pt idx="2">
                  <c:v>Cumplimiento Parcial</c:v>
                </c:pt>
                <c:pt idx="3">
                  <c:v>Total</c:v>
                </c:pt>
              </c:strCache>
            </c:strRef>
          </c:cat>
          <c:val>
            <c:numRef>
              <c:f>'PLAN DE MEJORAMIENTO'!$M$8:$M$11</c:f>
              <c:numCache>
                <c:formatCode>0%</c:formatCode>
                <c:ptCount val="4"/>
                <c:pt idx="0">
                  <c:v>0.91935483870967738</c:v>
                </c:pt>
                <c:pt idx="1">
                  <c:v>1.6129032258064516E-2</c:v>
                </c:pt>
                <c:pt idx="2">
                  <c:v>6.4516129032258063E-2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85-4421-A03A-7E0F69C97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281594432"/>
        <c:axId val="1281598592"/>
      </c:barChart>
      <c:catAx>
        <c:axId val="1281594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81598592"/>
        <c:crosses val="autoZero"/>
        <c:auto val="1"/>
        <c:lblAlgn val="ctr"/>
        <c:lblOffset val="100"/>
        <c:noMultiLvlLbl val="0"/>
      </c:catAx>
      <c:valAx>
        <c:axId val="12815985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8159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rgbClr val="99FFCC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68035</xdr:rowOff>
    </xdr:from>
    <xdr:to>
      <xdr:col>2</xdr:col>
      <xdr:colOff>1238250</xdr:colOff>
      <xdr:row>0</xdr:row>
      <xdr:rowOff>1523999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650474-8D1F-4805-A2EC-EF0925052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68035"/>
          <a:ext cx="2068285" cy="1455964"/>
        </a:xfrm>
        <a:prstGeom prst="rect">
          <a:avLst/>
        </a:prstGeom>
      </xdr:spPr>
    </xdr:pic>
    <xdr:clientData/>
  </xdr:twoCellAnchor>
  <xdr:twoCellAnchor>
    <xdr:from>
      <xdr:col>9</xdr:col>
      <xdr:colOff>54429</xdr:colOff>
      <xdr:row>0</xdr:row>
      <xdr:rowOff>27213</xdr:rowOff>
    </xdr:from>
    <xdr:to>
      <xdr:col>16</xdr:col>
      <xdr:colOff>81642</xdr:colOff>
      <xdr:row>4</xdr:row>
      <xdr:rowOff>1809749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05EAD45-19A3-4F56-A7F6-803FB8BFD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%20de%20mejoramiento%20contraloria%20Yond&#243;%20SIA%2009042021%20-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General\PIC%202020\12.%20Plan%20de%20mejoramiento%20PIC\Formato%20Plan%20de%20Mejoramiento%20P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mejoramiento"/>
      <sheetName val="LISTA 2"/>
      <sheetName val="Plan de mejoramiento (2)"/>
      <sheetName val="CONSOLIDADO PM"/>
      <sheetName val="Plan de mejoramiento (3)"/>
      <sheetName val="Lista"/>
    </sheetNames>
    <sheetDataSet>
      <sheetData sheetId="0">
        <row r="8">
          <cell r="T8" t="str">
            <v>SEGUIMIENTO 1</v>
          </cell>
          <cell r="V8" t="str">
            <v>SEGUIMIENTO 2</v>
          </cell>
          <cell r="X8" t="str">
            <v>SEGUIMIENTO 3</v>
          </cell>
        </row>
        <row r="9">
          <cell r="T9" t="str">
            <v>Cumple</v>
          </cell>
          <cell r="V9" t="str">
            <v>Cumple</v>
          </cell>
        </row>
        <row r="10">
          <cell r="T10" t="str">
            <v>Cumple</v>
          </cell>
          <cell r="V10" t="str">
            <v>Cumple</v>
          </cell>
        </row>
        <row r="11">
          <cell r="T11" t="str">
            <v>Cumple</v>
          </cell>
          <cell r="V11" t="str">
            <v>Cumple</v>
          </cell>
        </row>
        <row r="12">
          <cell r="T12" t="str">
            <v>No cumple</v>
          </cell>
          <cell r="V12" t="str">
            <v>No cumple</v>
          </cell>
        </row>
        <row r="13">
          <cell r="T13" t="str">
            <v>Cumple</v>
          </cell>
          <cell r="V13" t="str">
            <v>Cumple</v>
          </cell>
        </row>
        <row r="14">
          <cell r="T14" t="str">
            <v>Cumple</v>
          </cell>
          <cell r="V14" t="str">
            <v>Cumple</v>
          </cell>
        </row>
        <row r="15">
          <cell r="T15" t="str">
            <v>No cumple</v>
          </cell>
          <cell r="V15" t="str">
            <v>No cumple</v>
          </cell>
        </row>
        <row r="16">
          <cell r="T16" t="str">
            <v>Cumple</v>
          </cell>
          <cell r="V16" t="str">
            <v>Cumple</v>
          </cell>
        </row>
        <row r="17">
          <cell r="T17" t="str">
            <v>No cumple</v>
          </cell>
          <cell r="V17" t="str">
            <v>No cumple</v>
          </cell>
        </row>
        <row r="18">
          <cell r="T18" t="str">
            <v>No cumple</v>
          </cell>
          <cell r="V18" t="str">
            <v>Cumple</v>
          </cell>
        </row>
        <row r="19">
          <cell r="T19" t="str">
            <v>Cumple</v>
          </cell>
          <cell r="V19" t="str">
            <v>Cumple</v>
          </cell>
        </row>
        <row r="20">
          <cell r="T20" t="str">
            <v>No cumple</v>
          </cell>
          <cell r="V20" t="str">
            <v>No cumple</v>
          </cell>
        </row>
        <row r="21">
          <cell r="T21" t="str">
            <v>No cumple</v>
          </cell>
          <cell r="V21" t="str">
            <v>Cumple</v>
          </cell>
        </row>
        <row r="22">
          <cell r="T22" t="str">
            <v>No cumple</v>
          </cell>
          <cell r="V22" t="str">
            <v>Cumple</v>
          </cell>
        </row>
        <row r="23">
          <cell r="T23" t="str">
            <v>Cumple</v>
          </cell>
          <cell r="V23" t="str">
            <v>Cumple</v>
          </cell>
        </row>
        <row r="24">
          <cell r="T24" t="str">
            <v>No cumple</v>
          </cell>
          <cell r="V24" t="str">
            <v>Cumple</v>
          </cell>
        </row>
        <row r="25">
          <cell r="T25" t="str">
            <v>Cumple</v>
          </cell>
          <cell r="V25" t="str">
            <v>Cumple</v>
          </cell>
        </row>
        <row r="26">
          <cell r="T26" t="str">
            <v>No cumple</v>
          </cell>
          <cell r="V26" t="str">
            <v>No cumple</v>
          </cell>
        </row>
      </sheetData>
      <sheetData sheetId="1" refreshError="1"/>
      <sheetData sheetId="2" refreshError="1"/>
      <sheetData sheetId="3">
        <row r="4">
          <cell r="A4" t="str">
            <v>CERRADO</v>
          </cell>
          <cell r="B4">
            <v>9</v>
          </cell>
          <cell r="C4">
            <v>0.5</v>
          </cell>
          <cell r="H4" t="str">
            <v>% Segui_1</v>
          </cell>
          <cell r="J4" t="str">
            <v>% Segui_2</v>
          </cell>
          <cell r="L4" t="str">
            <v>% Segui_3</v>
          </cell>
        </row>
        <row r="5">
          <cell r="A5" t="str">
            <v>ABIERTO</v>
          </cell>
          <cell r="B5">
            <v>9</v>
          </cell>
          <cell r="C5">
            <v>0.5</v>
          </cell>
          <cell r="F5" t="str">
            <v>Cumple</v>
          </cell>
          <cell r="H5">
            <v>0.5</v>
          </cell>
          <cell r="J5">
            <v>0.72222222222222221</v>
          </cell>
          <cell r="L5" t="e">
            <v>#DIV/0!</v>
          </cell>
        </row>
        <row r="6">
          <cell r="F6" t="str">
            <v>No cumple</v>
          </cell>
          <cell r="H6">
            <v>0.5</v>
          </cell>
          <cell r="J6">
            <v>0.27777777777777779</v>
          </cell>
          <cell r="L6" t="e">
            <v>#DIV/0!</v>
          </cell>
        </row>
        <row r="7">
          <cell r="F7" t="str">
            <v>Total</v>
          </cell>
          <cell r="H7">
            <v>1</v>
          </cell>
          <cell r="J7">
            <v>1</v>
          </cell>
          <cell r="L7" t="e">
            <v>#DIV/0!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SEGUIMIENTO PAI"/>
      <sheetName val="JNV"/>
      <sheetName val="JNV 1"/>
      <sheetName val="PLAN DE MEJORA 1"/>
      <sheetName val="Atención usuario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>
        <row r="1">
          <cell r="T1"/>
        </row>
      </sheetData>
      <sheetData sheetId="6"/>
      <sheetData sheetId="7">
        <row r="4">
          <cell r="H4" t="str">
            <v>% Segui_1</v>
          </cell>
          <cell r="J4" t="str">
            <v>% Segui_2</v>
          </cell>
          <cell r="L4" t="str">
            <v>% Segui_3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showGridLines="0" tabSelected="1" topLeftCell="A13" zoomScale="70" zoomScaleNormal="70" workbookViewId="0">
      <selection activeCell="O18" sqref="O18"/>
    </sheetView>
  </sheetViews>
  <sheetFormatPr baseColWidth="10" defaultColWidth="11.42578125" defaultRowHeight="18" x14ac:dyDescent="0.25"/>
  <cols>
    <col min="1" max="1" width="5.7109375" style="1" customWidth="1"/>
    <col min="2" max="2" width="7.5703125" style="1" customWidth="1"/>
    <col min="3" max="3" width="58.28515625" style="12" customWidth="1"/>
    <col min="4" max="4" width="45.85546875" style="1" customWidth="1"/>
    <col min="5" max="5" width="37.5703125" style="1" customWidth="1"/>
    <col min="6" max="6" width="22.7109375" style="1" customWidth="1"/>
    <col min="7" max="7" width="16.28515625" style="1" customWidth="1"/>
    <col min="8" max="8" width="15.85546875" style="13" customWidth="1"/>
    <col min="9" max="9" width="20" style="1" customWidth="1"/>
    <col min="10" max="10" width="1.42578125" style="1" customWidth="1"/>
    <col min="11" max="11" width="32.7109375" style="1" customWidth="1"/>
    <col min="12" max="13" width="13.7109375" style="1" customWidth="1"/>
    <col min="14" max="16367" width="11.42578125" style="1"/>
    <col min="16368" max="16384" width="29.5703125" style="1" customWidth="1"/>
  </cols>
  <sheetData>
    <row r="1" spans="1:13" ht="122.25" customHeight="1" x14ac:dyDescent="0.25">
      <c r="A1" s="41" t="s">
        <v>33</v>
      </c>
      <c r="B1" s="41"/>
      <c r="C1" s="41"/>
      <c r="D1" s="41"/>
      <c r="E1" s="41"/>
      <c r="F1" s="42"/>
      <c r="G1" s="38" t="s">
        <v>62</v>
      </c>
      <c r="H1" s="39"/>
      <c r="I1" s="40"/>
    </row>
    <row r="2" spans="1:13" s="2" customFormat="1" ht="23.25" customHeight="1" x14ac:dyDescent="0.25">
      <c r="A2" s="43" t="s">
        <v>35</v>
      </c>
      <c r="B2" s="48" t="s">
        <v>14</v>
      </c>
      <c r="C2" s="57" t="s">
        <v>15</v>
      </c>
      <c r="D2" s="14" t="s">
        <v>7</v>
      </c>
      <c r="E2" s="14" t="s">
        <v>8</v>
      </c>
      <c r="F2" s="15" t="s">
        <v>9</v>
      </c>
      <c r="G2" s="51" t="s">
        <v>10</v>
      </c>
      <c r="H2" s="52"/>
      <c r="I2" s="46" t="s">
        <v>18</v>
      </c>
    </row>
    <row r="3" spans="1:13" s="2" customFormat="1" ht="34.5" customHeight="1" x14ac:dyDescent="0.25">
      <c r="A3" s="44"/>
      <c r="B3" s="49"/>
      <c r="C3" s="57"/>
      <c r="D3" s="54" t="s">
        <v>16</v>
      </c>
      <c r="E3" s="54" t="s">
        <v>17</v>
      </c>
      <c r="F3" s="16" t="s">
        <v>11</v>
      </c>
      <c r="G3" s="56" t="s">
        <v>12</v>
      </c>
      <c r="H3" s="53" t="s">
        <v>13</v>
      </c>
      <c r="I3" s="47"/>
    </row>
    <row r="4" spans="1:13" s="2" customFormat="1" ht="19.5" customHeight="1" x14ac:dyDescent="0.25">
      <c r="A4" s="45"/>
      <c r="B4" s="50"/>
      <c r="C4" s="46"/>
      <c r="D4" s="55"/>
      <c r="E4" s="55"/>
      <c r="F4" s="17" t="s">
        <v>31</v>
      </c>
      <c r="G4" s="46"/>
      <c r="H4" s="51"/>
      <c r="I4" s="47"/>
    </row>
    <row r="5" spans="1:13" ht="150" customHeight="1" x14ac:dyDescent="0.25">
      <c r="A5" s="5">
        <v>1</v>
      </c>
      <c r="B5" s="3" t="s">
        <v>34</v>
      </c>
      <c r="C5" s="4" t="s">
        <v>54</v>
      </c>
      <c r="D5" s="5" t="s">
        <v>55</v>
      </c>
      <c r="E5" s="5" t="s">
        <v>57</v>
      </c>
      <c r="F5" s="5" t="s">
        <v>59</v>
      </c>
      <c r="G5" s="6">
        <v>44484</v>
      </c>
      <c r="H5" s="7">
        <v>44519</v>
      </c>
      <c r="I5" s="8" t="s">
        <v>60</v>
      </c>
    </row>
    <row r="6" spans="1:13" ht="57.75" customHeight="1" x14ac:dyDescent="0.25">
      <c r="A6" s="5">
        <v>2</v>
      </c>
      <c r="B6" s="3" t="s">
        <v>34</v>
      </c>
      <c r="C6" s="9" t="s">
        <v>36</v>
      </c>
      <c r="D6" s="5" t="s">
        <v>56</v>
      </c>
      <c r="E6" s="5" t="s">
        <v>58</v>
      </c>
      <c r="F6" s="5" t="s">
        <v>59</v>
      </c>
      <c r="G6" s="6">
        <v>44484</v>
      </c>
      <c r="H6" s="7">
        <v>44519</v>
      </c>
      <c r="I6" s="8" t="s">
        <v>60</v>
      </c>
      <c r="K6" s="37" t="s">
        <v>156</v>
      </c>
      <c r="L6" s="37"/>
      <c r="M6" s="37"/>
    </row>
    <row r="7" spans="1:13" ht="57.75" customHeight="1" x14ac:dyDescent="0.25">
      <c r="A7" s="5">
        <v>3</v>
      </c>
      <c r="B7" s="3" t="s">
        <v>34</v>
      </c>
      <c r="C7" s="9" t="s">
        <v>37</v>
      </c>
      <c r="D7" s="5" t="s">
        <v>56</v>
      </c>
      <c r="E7" s="5" t="s">
        <v>58</v>
      </c>
      <c r="F7" s="5" t="s">
        <v>59</v>
      </c>
      <c r="G7" s="6">
        <v>44484</v>
      </c>
      <c r="H7" s="7">
        <v>44519</v>
      </c>
      <c r="I7" s="8" t="s">
        <v>60</v>
      </c>
      <c r="K7" s="28" t="s">
        <v>157</v>
      </c>
      <c r="L7" s="29" t="s">
        <v>158</v>
      </c>
      <c r="M7" s="29" t="s">
        <v>159</v>
      </c>
    </row>
    <row r="8" spans="1:13" ht="57.75" customHeight="1" x14ac:dyDescent="0.25">
      <c r="A8" s="5">
        <v>4</v>
      </c>
      <c r="B8" s="3" t="s">
        <v>34</v>
      </c>
      <c r="C8" s="9" t="s">
        <v>38</v>
      </c>
      <c r="D8" s="5" t="s">
        <v>56</v>
      </c>
      <c r="E8" s="5" t="s">
        <v>58</v>
      </c>
      <c r="F8" s="5" t="s">
        <v>59</v>
      </c>
      <c r="G8" s="6">
        <v>44484</v>
      </c>
      <c r="H8" s="7">
        <v>44519</v>
      </c>
      <c r="I8" s="8" t="s">
        <v>60</v>
      </c>
      <c r="K8" s="34" t="s">
        <v>60</v>
      </c>
      <c r="L8" s="31">
        <f>COUNTIF(Cump_1,K8)</f>
        <v>57</v>
      </c>
      <c r="M8" s="32">
        <f t="shared" ref="M8:M10" si="0">L8/$L$11</f>
        <v>0.91935483870967738</v>
      </c>
    </row>
    <row r="9" spans="1:13" ht="57.75" customHeight="1" x14ac:dyDescent="0.25">
      <c r="A9" s="5">
        <v>5</v>
      </c>
      <c r="B9" s="3" t="s">
        <v>34</v>
      </c>
      <c r="C9" s="9" t="s">
        <v>39</v>
      </c>
      <c r="D9" s="5" t="s">
        <v>56</v>
      </c>
      <c r="E9" s="5" t="s">
        <v>58</v>
      </c>
      <c r="F9" s="5" t="s">
        <v>59</v>
      </c>
      <c r="G9" s="6">
        <v>44484</v>
      </c>
      <c r="H9" s="7">
        <v>44519</v>
      </c>
      <c r="I9" s="8" t="s">
        <v>60</v>
      </c>
      <c r="K9" s="35" t="s">
        <v>154</v>
      </c>
      <c r="L9" s="31">
        <f>COUNTIF(Cump_1,K9)</f>
        <v>1</v>
      </c>
      <c r="M9" s="32">
        <f t="shared" si="0"/>
        <v>1.6129032258064516E-2</v>
      </c>
    </row>
    <row r="10" spans="1:13" ht="57.75" customHeight="1" x14ac:dyDescent="0.25">
      <c r="A10" s="5">
        <v>6</v>
      </c>
      <c r="B10" s="3" t="s">
        <v>34</v>
      </c>
      <c r="C10" s="9" t="s">
        <v>40</v>
      </c>
      <c r="D10" s="5" t="s">
        <v>56</v>
      </c>
      <c r="E10" s="5" t="s">
        <v>58</v>
      </c>
      <c r="F10" s="5" t="s">
        <v>59</v>
      </c>
      <c r="G10" s="6">
        <v>44484</v>
      </c>
      <c r="H10" s="7">
        <v>44519</v>
      </c>
      <c r="I10" s="8" t="s">
        <v>60</v>
      </c>
      <c r="K10" s="36" t="s">
        <v>61</v>
      </c>
      <c r="L10" s="31">
        <f>COUNTIF(Cump_1,K10)</f>
        <v>4</v>
      </c>
      <c r="M10" s="32">
        <f t="shared" si="0"/>
        <v>6.4516129032258063E-2</v>
      </c>
    </row>
    <row r="11" spans="1:13" ht="57.75" customHeight="1" x14ac:dyDescent="0.25">
      <c r="A11" s="5">
        <v>7</v>
      </c>
      <c r="B11" s="3" t="s">
        <v>34</v>
      </c>
      <c r="C11" s="9" t="s">
        <v>41</v>
      </c>
      <c r="D11" s="5" t="s">
        <v>56</v>
      </c>
      <c r="E11" s="5" t="s">
        <v>58</v>
      </c>
      <c r="F11" s="5" t="s">
        <v>59</v>
      </c>
      <c r="G11" s="6">
        <v>44484</v>
      </c>
      <c r="H11" s="7">
        <v>44519</v>
      </c>
      <c r="I11" s="8" t="s">
        <v>60</v>
      </c>
      <c r="K11" s="30" t="s">
        <v>160</v>
      </c>
      <c r="L11" s="30">
        <f>SUM(L8:L10)</f>
        <v>62</v>
      </c>
      <c r="M11" s="33">
        <f>SUM(M8:M10)</f>
        <v>1</v>
      </c>
    </row>
    <row r="12" spans="1:13" ht="57.75" customHeight="1" x14ac:dyDescent="0.25">
      <c r="A12" s="5">
        <v>8</v>
      </c>
      <c r="B12" s="3" t="s">
        <v>34</v>
      </c>
      <c r="C12" s="9" t="s">
        <v>42</v>
      </c>
      <c r="D12" s="5" t="s">
        <v>56</v>
      </c>
      <c r="E12" s="5" t="s">
        <v>58</v>
      </c>
      <c r="F12" s="5" t="s">
        <v>59</v>
      </c>
      <c r="G12" s="6">
        <v>44484</v>
      </c>
      <c r="H12" s="7">
        <v>44519</v>
      </c>
      <c r="I12" s="8" t="s">
        <v>60</v>
      </c>
    </row>
    <row r="13" spans="1:13" ht="57.75" customHeight="1" x14ac:dyDescent="0.25">
      <c r="A13" s="5">
        <v>9</v>
      </c>
      <c r="B13" s="3" t="s">
        <v>34</v>
      </c>
      <c r="C13" s="9" t="s">
        <v>43</v>
      </c>
      <c r="D13" s="5" t="s">
        <v>56</v>
      </c>
      <c r="E13" s="5" t="s">
        <v>58</v>
      </c>
      <c r="F13" s="5" t="s">
        <v>59</v>
      </c>
      <c r="G13" s="6">
        <v>44484</v>
      </c>
      <c r="H13" s="7">
        <v>44519</v>
      </c>
      <c r="I13" s="8" t="s">
        <v>60</v>
      </c>
    </row>
    <row r="14" spans="1:13" ht="57.75" customHeight="1" x14ac:dyDescent="0.25">
      <c r="A14" s="5">
        <v>10</v>
      </c>
      <c r="B14" s="3" t="s">
        <v>34</v>
      </c>
      <c r="C14" s="9" t="s">
        <v>44</v>
      </c>
      <c r="D14" s="5" t="s">
        <v>56</v>
      </c>
      <c r="E14" s="5" t="s">
        <v>58</v>
      </c>
      <c r="F14" s="5" t="s">
        <v>59</v>
      </c>
      <c r="G14" s="6">
        <v>44484</v>
      </c>
      <c r="H14" s="7">
        <v>44519</v>
      </c>
      <c r="I14" s="8" t="s">
        <v>60</v>
      </c>
    </row>
    <row r="15" spans="1:13" ht="57.75" customHeight="1" x14ac:dyDescent="0.25">
      <c r="A15" s="5">
        <v>11</v>
      </c>
      <c r="B15" s="3" t="s">
        <v>34</v>
      </c>
      <c r="C15" s="9" t="s">
        <v>45</v>
      </c>
      <c r="D15" s="5" t="s">
        <v>56</v>
      </c>
      <c r="E15" s="5" t="s">
        <v>58</v>
      </c>
      <c r="F15" s="5" t="s">
        <v>59</v>
      </c>
      <c r="G15" s="6">
        <v>44484</v>
      </c>
      <c r="H15" s="7">
        <v>44519</v>
      </c>
      <c r="I15" s="8" t="s">
        <v>60</v>
      </c>
    </row>
    <row r="16" spans="1:13" ht="57.75" customHeight="1" x14ac:dyDescent="0.25">
      <c r="A16" s="5">
        <v>12</v>
      </c>
      <c r="B16" s="3" t="s">
        <v>34</v>
      </c>
      <c r="C16" s="9" t="s">
        <v>46</v>
      </c>
      <c r="D16" s="5" t="s">
        <v>56</v>
      </c>
      <c r="E16" s="5" t="s">
        <v>58</v>
      </c>
      <c r="F16" s="5" t="s">
        <v>59</v>
      </c>
      <c r="G16" s="6">
        <v>44484</v>
      </c>
      <c r="H16" s="7">
        <v>44519</v>
      </c>
      <c r="I16" s="8" t="s">
        <v>60</v>
      </c>
    </row>
    <row r="17" spans="1:9" ht="57.75" customHeight="1" x14ac:dyDescent="0.25">
      <c r="A17" s="5">
        <v>13</v>
      </c>
      <c r="B17" s="3" t="s">
        <v>34</v>
      </c>
      <c r="C17" s="9" t="s">
        <v>47</v>
      </c>
      <c r="D17" s="5" t="s">
        <v>56</v>
      </c>
      <c r="E17" s="5" t="s">
        <v>58</v>
      </c>
      <c r="F17" s="5" t="s">
        <v>59</v>
      </c>
      <c r="G17" s="6">
        <v>44484</v>
      </c>
      <c r="H17" s="7">
        <v>44519</v>
      </c>
      <c r="I17" s="8" t="s">
        <v>60</v>
      </c>
    </row>
    <row r="18" spans="1:9" ht="57.75" customHeight="1" x14ac:dyDescent="0.25">
      <c r="A18" s="5">
        <v>14</v>
      </c>
      <c r="B18" s="3" t="s">
        <v>34</v>
      </c>
      <c r="C18" s="9" t="s">
        <v>48</v>
      </c>
      <c r="D18" s="5" t="s">
        <v>56</v>
      </c>
      <c r="E18" s="5" t="s">
        <v>58</v>
      </c>
      <c r="F18" s="5" t="s">
        <v>59</v>
      </c>
      <c r="G18" s="6">
        <v>44484</v>
      </c>
      <c r="H18" s="7">
        <v>44519</v>
      </c>
      <c r="I18" s="8" t="s">
        <v>60</v>
      </c>
    </row>
    <row r="19" spans="1:9" ht="57.75" customHeight="1" x14ac:dyDescent="0.25">
      <c r="A19" s="5">
        <v>15</v>
      </c>
      <c r="B19" s="3" t="s">
        <v>34</v>
      </c>
      <c r="C19" s="9" t="s">
        <v>49</v>
      </c>
      <c r="D19" s="5" t="s">
        <v>56</v>
      </c>
      <c r="E19" s="5" t="s">
        <v>58</v>
      </c>
      <c r="F19" s="5" t="s">
        <v>59</v>
      </c>
      <c r="G19" s="6">
        <v>44484</v>
      </c>
      <c r="H19" s="7">
        <v>44519</v>
      </c>
      <c r="I19" s="8" t="s">
        <v>60</v>
      </c>
    </row>
    <row r="20" spans="1:9" ht="57.75" customHeight="1" x14ac:dyDescent="0.25">
      <c r="A20" s="5">
        <v>16</v>
      </c>
      <c r="B20" s="3" t="s">
        <v>34</v>
      </c>
      <c r="C20" s="9" t="s">
        <v>50</v>
      </c>
      <c r="D20" s="5" t="s">
        <v>56</v>
      </c>
      <c r="E20" s="5" t="s">
        <v>58</v>
      </c>
      <c r="F20" s="5" t="s">
        <v>59</v>
      </c>
      <c r="G20" s="6">
        <v>44484</v>
      </c>
      <c r="H20" s="7">
        <v>44519</v>
      </c>
      <c r="I20" s="8" t="s">
        <v>60</v>
      </c>
    </row>
    <row r="21" spans="1:9" ht="57.75" customHeight="1" x14ac:dyDescent="0.25">
      <c r="A21" s="5">
        <v>17</v>
      </c>
      <c r="B21" s="3" t="s">
        <v>34</v>
      </c>
      <c r="C21" s="9" t="s">
        <v>51</v>
      </c>
      <c r="D21" s="5" t="s">
        <v>56</v>
      </c>
      <c r="E21" s="5" t="s">
        <v>58</v>
      </c>
      <c r="F21" s="5" t="s">
        <v>59</v>
      </c>
      <c r="G21" s="6">
        <v>44484</v>
      </c>
      <c r="H21" s="7">
        <v>44519</v>
      </c>
      <c r="I21" s="8" t="s">
        <v>60</v>
      </c>
    </row>
    <row r="22" spans="1:9" ht="57.75" customHeight="1" x14ac:dyDescent="0.25">
      <c r="A22" s="5">
        <v>18</v>
      </c>
      <c r="B22" s="3" t="s">
        <v>34</v>
      </c>
      <c r="C22" s="9" t="s">
        <v>52</v>
      </c>
      <c r="D22" s="5" t="s">
        <v>56</v>
      </c>
      <c r="E22" s="5" t="s">
        <v>58</v>
      </c>
      <c r="F22" s="5" t="s">
        <v>59</v>
      </c>
      <c r="G22" s="6">
        <v>44484</v>
      </c>
      <c r="H22" s="7">
        <v>44519</v>
      </c>
      <c r="I22" s="8" t="s">
        <v>60</v>
      </c>
    </row>
    <row r="23" spans="1:9" ht="57.75" customHeight="1" x14ac:dyDescent="0.25">
      <c r="A23" s="5">
        <v>19</v>
      </c>
      <c r="B23" s="3" t="s">
        <v>34</v>
      </c>
      <c r="C23" s="9" t="s">
        <v>53</v>
      </c>
      <c r="D23" s="5" t="s">
        <v>56</v>
      </c>
      <c r="E23" s="5" t="s">
        <v>58</v>
      </c>
      <c r="F23" s="5" t="s">
        <v>59</v>
      </c>
      <c r="G23" s="6">
        <v>44484</v>
      </c>
      <c r="H23" s="7">
        <v>44519</v>
      </c>
      <c r="I23" s="8" t="s">
        <v>60</v>
      </c>
    </row>
    <row r="24" spans="1:9" ht="216.75" customHeight="1" x14ac:dyDescent="0.25">
      <c r="A24" s="5">
        <v>20</v>
      </c>
      <c r="B24" s="3" t="s">
        <v>34</v>
      </c>
      <c r="C24" s="9" t="s">
        <v>63</v>
      </c>
      <c r="D24" s="5" t="s">
        <v>105</v>
      </c>
      <c r="E24" s="5" t="s">
        <v>104</v>
      </c>
      <c r="F24" s="5" t="s">
        <v>59</v>
      </c>
      <c r="G24" s="6">
        <v>44484</v>
      </c>
      <c r="H24" s="7">
        <v>44561</v>
      </c>
      <c r="I24" s="8" t="s">
        <v>60</v>
      </c>
    </row>
    <row r="25" spans="1:9" ht="42" customHeight="1" x14ac:dyDescent="0.25">
      <c r="A25" s="5">
        <v>21</v>
      </c>
      <c r="B25" s="3" t="s">
        <v>34</v>
      </c>
      <c r="C25" s="9" t="s">
        <v>64</v>
      </c>
      <c r="D25" s="5" t="s">
        <v>106</v>
      </c>
      <c r="E25" s="5" t="s">
        <v>107</v>
      </c>
      <c r="F25" s="5" t="s">
        <v>59</v>
      </c>
      <c r="G25" s="6">
        <v>44484</v>
      </c>
      <c r="H25" s="7">
        <v>44561</v>
      </c>
      <c r="I25" s="8" t="s">
        <v>60</v>
      </c>
    </row>
    <row r="26" spans="1:9" ht="42" customHeight="1" x14ac:dyDescent="0.25">
      <c r="A26" s="5">
        <v>22</v>
      </c>
      <c r="B26" s="3" t="s">
        <v>34</v>
      </c>
      <c r="C26" s="9" t="s">
        <v>108</v>
      </c>
      <c r="D26" s="5" t="s">
        <v>109</v>
      </c>
      <c r="E26" s="5" t="s">
        <v>107</v>
      </c>
      <c r="F26" s="5" t="s">
        <v>59</v>
      </c>
      <c r="G26" s="6">
        <v>44484</v>
      </c>
      <c r="H26" s="7">
        <v>44561</v>
      </c>
      <c r="I26" s="8" t="s">
        <v>60</v>
      </c>
    </row>
    <row r="27" spans="1:9" ht="42" customHeight="1" x14ac:dyDescent="0.25">
      <c r="A27" s="5">
        <v>23</v>
      </c>
      <c r="B27" s="3" t="s">
        <v>34</v>
      </c>
      <c r="C27" s="9" t="s">
        <v>65</v>
      </c>
      <c r="D27" s="5" t="s">
        <v>110</v>
      </c>
      <c r="E27" s="5" t="s">
        <v>107</v>
      </c>
      <c r="F27" s="5" t="s">
        <v>59</v>
      </c>
      <c r="G27" s="6">
        <v>44484</v>
      </c>
      <c r="H27" s="7">
        <v>44561</v>
      </c>
      <c r="I27" s="8" t="s">
        <v>60</v>
      </c>
    </row>
    <row r="28" spans="1:9" ht="42" customHeight="1" x14ac:dyDescent="0.25">
      <c r="A28" s="5">
        <v>24</v>
      </c>
      <c r="B28" s="3" t="s">
        <v>34</v>
      </c>
      <c r="C28" s="9" t="s">
        <v>66</v>
      </c>
      <c r="D28" s="5" t="s">
        <v>111</v>
      </c>
      <c r="E28" s="5" t="s">
        <v>107</v>
      </c>
      <c r="F28" s="5" t="s">
        <v>59</v>
      </c>
      <c r="G28" s="6">
        <v>44484</v>
      </c>
      <c r="H28" s="7">
        <v>44561</v>
      </c>
      <c r="I28" s="8" t="s">
        <v>60</v>
      </c>
    </row>
    <row r="29" spans="1:9" ht="42" customHeight="1" x14ac:dyDescent="0.25">
      <c r="A29" s="5">
        <v>25</v>
      </c>
      <c r="B29" s="3" t="s">
        <v>34</v>
      </c>
      <c r="C29" s="9" t="s">
        <v>67</v>
      </c>
      <c r="D29" s="5" t="s">
        <v>112</v>
      </c>
      <c r="E29" s="5" t="s">
        <v>107</v>
      </c>
      <c r="F29" s="5" t="s">
        <v>59</v>
      </c>
      <c r="G29" s="6">
        <v>44484</v>
      </c>
      <c r="H29" s="7">
        <v>44561</v>
      </c>
      <c r="I29" s="8" t="s">
        <v>60</v>
      </c>
    </row>
    <row r="30" spans="1:9" ht="42" customHeight="1" x14ac:dyDescent="0.25">
      <c r="A30" s="5">
        <v>26</v>
      </c>
      <c r="B30" s="3" t="s">
        <v>34</v>
      </c>
      <c r="C30" s="9" t="s">
        <v>113</v>
      </c>
      <c r="D30" s="5" t="s">
        <v>115</v>
      </c>
      <c r="E30" s="5" t="s">
        <v>107</v>
      </c>
      <c r="F30" s="5" t="s">
        <v>59</v>
      </c>
      <c r="G30" s="6">
        <v>44484</v>
      </c>
      <c r="H30" s="7">
        <v>44561</v>
      </c>
      <c r="I30" s="8" t="s">
        <v>60</v>
      </c>
    </row>
    <row r="31" spans="1:9" ht="42" customHeight="1" x14ac:dyDescent="0.25">
      <c r="A31" s="5">
        <v>27</v>
      </c>
      <c r="B31" s="3" t="s">
        <v>34</v>
      </c>
      <c r="C31" s="9" t="s">
        <v>68</v>
      </c>
      <c r="D31" s="5" t="s">
        <v>114</v>
      </c>
      <c r="E31" s="5" t="s">
        <v>107</v>
      </c>
      <c r="F31" s="5" t="s">
        <v>59</v>
      </c>
      <c r="G31" s="6">
        <v>44484</v>
      </c>
      <c r="H31" s="7">
        <v>44561</v>
      </c>
      <c r="I31" s="8" t="s">
        <v>60</v>
      </c>
    </row>
    <row r="32" spans="1:9" ht="42" customHeight="1" x14ac:dyDescent="0.25">
      <c r="A32" s="5">
        <v>28</v>
      </c>
      <c r="B32" s="3" t="s">
        <v>34</v>
      </c>
      <c r="C32" s="9" t="s">
        <v>69</v>
      </c>
      <c r="D32" s="5" t="s">
        <v>116</v>
      </c>
      <c r="E32" s="5" t="s">
        <v>107</v>
      </c>
      <c r="F32" s="5" t="s">
        <v>59</v>
      </c>
      <c r="G32" s="6">
        <v>44484</v>
      </c>
      <c r="H32" s="7">
        <v>44561</v>
      </c>
      <c r="I32" s="8" t="s">
        <v>60</v>
      </c>
    </row>
    <row r="33" spans="1:9" ht="42" customHeight="1" x14ac:dyDescent="0.25">
      <c r="A33" s="5">
        <v>29</v>
      </c>
      <c r="B33" s="3" t="s">
        <v>34</v>
      </c>
      <c r="C33" s="4" t="s">
        <v>70</v>
      </c>
      <c r="D33" s="5" t="s">
        <v>117</v>
      </c>
      <c r="E33" s="5" t="s">
        <v>107</v>
      </c>
      <c r="F33" s="5" t="s">
        <v>59</v>
      </c>
      <c r="G33" s="6">
        <v>44484</v>
      </c>
      <c r="H33" s="7">
        <v>44561</v>
      </c>
      <c r="I33" s="8" t="s">
        <v>60</v>
      </c>
    </row>
    <row r="34" spans="1:9" ht="42" customHeight="1" x14ac:dyDescent="0.25">
      <c r="A34" s="5">
        <v>30</v>
      </c>
      <c r="B34" s="3" t="s">
        <v>34</v>
      </c>
      <c r="C34" s="4" t="s">
        <v>71</v>
      </c>
      <c r="D34" s="5" t="s">
        <v>118</v>
      </c>
      <c r="E34" s="5" t="s">
        <v>107</v>
      </c>
      <c r="F34" s="5" t="s">
        <v>59</v>
      </c>
      <c r="G34" s="6">
        <v>44484</v>
      </c>
      <c r="H34" s="7">
        <v>44561</v>
      </c>
      <c r="I34" s="8" t="s">
        <v>60</v>
      </c>
    </row>
    <row r="35" spans="1:9" ht="42" customHeight="1" x14ac:dyDescent="0.25">
      <c r="A35" s="5">
        <v>31</v>
      </c>
      <c r="B35" s="3" t="s">
        <v>34</v>
      </c>
      <c r="C35" s="4" t="s">
        <v>72</v>
      </c>
      <c r="D35" s="5" t="s">
        <v>119</v>
      </c>
      <c r="E35" s="5" t="s">
        <v>107</v>
      </c>
      <c r="F35" s="5" t="s">
        <v>59</v>
      </c>
      <c r="G35" s="6">
        <v>44484</v>
      </c>
      <c r="H35" s="7">
        <v>44561</v>
      </c>
      <c r="I35" s="8" t="s">
        <v>60</v>
      </c>
    </row>
    <row r="36" spans="1:9" ht="42" customHeight="1" x14ac:dyDescent="0.25">
      <c r="A36" s="5">
        <v>32</v>
      </c>
      <c r="B36" s="3" t="s">
        <v>34</v>
      </c>
      <c r="C36" s="4" t="s">
        <v>73</v>
      </c>
      <c r="D36" s="5" t="s">
        <v>120</v>
      </c>
      <c r="E36" s="5" t="s">
        <v>107</v>
      </c>
      <c r="F36" s="5" t="s">
        <v>59</v>
      </c>
      <c r="G36" s="6">
        <v>44484</v>
      </c>
      <c r="H36" s="7">
        <v>44561</v>
      </c>
      <c r="I36" s="8" t="s">
        <v>60</v>
      </c>
    </row>
    <row r="37" spans="1:9" ht="42" customHeight="1" x14ac:dyDescent="0.25">
      <c r="A37" s="5">
        <v>33</v>
      </c>
      <c r="B37" s="3" t="s">
        <v>34</v>
      </c>
      <c r="C37" s="4" t="s">
        <v>74</v>
      </c>
      <c r="D37" s="5" t="s">
        <v>121</v>
      </c>
      <c r="E37" s="5" t="s">
        <v>107</v>
      </c>
      <c r="F37" s="5" t="s">
        <v>59</v>
      </c>
      <c r="G37" s="6">
        <v>44484</v>
      </c>
      <c r="H37" s="7">
        <v>44561</v>
      </c>
      <c r="I37" s="8" t="s">
        <v>60</v>
      </c>
    </row>
    <row r="38" spans="1:9" ht="42" customHeight="1" x14ac:dyDescent="0.25">
      <c r="A38" s="5">
        <v>34</v>
      </c>
      <c r="B38" s="3" t="s">
        <v>34</v>
      </c>
      <c r="C38" s="4" t="s">
        <v>75</v>
      </c>
      <c r="D38" s="5" t="s">
        <v>122</v>
      </c>
      <c r="E38" s="5" t="s">
        <v>107</v>
      </c>
      <c r="F38" s="5" t="s">
        <v>59</v>
      </c>
      <c r="G38" s="6">
        <v>44484</v>
      </c>
      <c r="H38" s="7">
        <v>44561</v>
      </c>
      <c r="I38" s="8" t="s">
        <v>60</v>
      </c>
    </row>
    <row r="39" spans="1:9" ht="42" customHeight="1" x14ac:dyDescent="0.25">
      <c r="A39" s="5">
        <v>35</v>
      </c>
      <c r="B39" s="3" t="s">
        <v>34</v>
      </c>
      <c r="C39" s="4" t="s">
        <v>76</v>
      </c>
      <c r="D39" s="5" t="s">
        <v>123</v>
      </c>
      <c r="E39" s="5" t="s">
        <v>107</v>
      </c>
      <c r="F39" s="5" t="s">
        <v>59</v>
      </c>
      <c r="G39" s="6">
        <v>44484</v>
      </c>
      <c r="H39" s="7">
        <v>44561</v>
      </c>
      <c r="I39" s="8" t="s">
        <v>60</v>
      </c>
    </row>
    <row r="40" spans="1:9" ht="42" customHeight="1" x14ac:dyDescent="0.25">
      <c r="A40" s="5">
        <v>36</v>
      </c>
      <c r="B40" s="3" t="s">
        <v>34</v>
      </c>
      <c r="C40" s="4" t="s">
        <v>77</v>
      </c>
      <c r="D40" s="5" t="s">
        <v>124</v>
      </c>
      <c r="E40" s="5" t="s">
        <v>107</v>
      </c>
      <c r="F40" s="5" t="s">
        <v>59</v>
      </c>
      <c r="G40" s="6">
        <v>44484</v>
      </c>
      <c r="H40" s="7">
        <v>44561</v>
      </c>
      <c r="I40" s="8" t="s">
        <v>60</v>
      </c>
    </row>
    <row r="41" spans="1:9" ht="42" customHeight="1" x14ac:dyDescent="0.25">
      <c r="A41" s="5">
        <v>37</v>
      </c>
      <c r="B41" s="3" t="s">
        <v>34</v>
      </c>
      <c r="C41" s="4" t="s">
        <v>78</v>
      </c>
      <c r="D41" s="5" t="s">
        <v>125</v>
      </c>
      <c r="E41" s="5" t="s">
        <v>107</v>
      </c>
      <c r="F41" s="5" t="s">
        <v>59</v>
      </c>
      <c r="G41" s="6">
        <v>44484</v>
      </c>
      <c r="H41" s="7">
        <v>44561</v>
      </c>
      <c r="I41" s="8" t="s">
        <v>60</v>
      </c>
    </row>
    <row r="42" spans="1:9" ht="42" customHeight="1" x14ac:dyDescent="0.25">
      <c r="A42" s="5">
        <v>38</v>
      </c>
      <c r="B42" s="3" t="s">
        <v>34</v>
      </c>
      <c r="C42" s="4" t="s">
        <v>79</v>
      </c>
      <c r="D42" s="5" t="s">
        <v>127</v>
      </c>
      <c r="E42" s="5" t="s">
        <v>107</v>
      </c>
      <c r="F42" s="5" t="s">
        <v>59</v>
      </c>
      <c r="G42" s="6">
        <v>44484</v>
      </c>
      <c r="H42" s="7">
        <v>44561</v>
      </c>
      <c r="I42" s="8" t="s">
        <v>60</v>
      </c>
    </row>
    <row r="43" spans="1:9" ht="42" customHeight="1" x14ac:dyDescent="0.25">
      <c r="A43" s="5">
        <v>39</v>
      </c>
      <c r="B43" s="3" t="s">
        <v>34</v>
      </c>
      <c r="C43" s="4" t="s">
        <v>80</v>
      </c>
      <c r="D43" s="5" t="s">
        <v>126</v>
      </c>
      <c r="E43" s="5" t="s">
        <v>107</v>
      </c>
      <c r="F43" s="5" t="s">
        <v>59</v>
      </c>
      <c r="G43" s="6">
        <v>44484</v>
      </c>
      <c r="H43" s="7">
        <v>44561</v>
      </c>
      <c r="I43" s="8" t="s">
        <v>60</v>
      </c>
    </row>
    <row r="44" spans="1:9" ht="42" customHeight="1" x14ac:dyDescent="0.25">
      <c r="A44" s="5">
        <v>40</v>
      </c>
      <c r="B44" s="3" t="s">
        <v>34</v>
      </c>
      <c r="C44" s="4" t="s">
        <v>81</v>
      </c>
      <c r="D44" s="5" t="s">
        <v>128</v>
      </c>
      <c r="E44" s="5" t="s">
        <v>107</v>
      </c>
      <c r="F44" s="5" t="s">
        <v>59</v>
      </c>
      <c r="G44" s="6">
        <v>44484</v>
      </c>
      <c r="H44" s="7">
        <v>44561</v>
      </c>
      <c r="I44" s="8" t="s">
        <v>60</v>
      </c>
    </row>
    <row r="45" spans="1:9" ht="42" customHeight="1" x14ac:dyDescent="0.25">
      <c r="A45" s="5">
        <v>41</v>
      </c>
      <c r="B45" s="3" t="s">
        <v>34</v>
      </c>
      <c r="C45" s="4" t="s">
        <v>82</v>
      </c>
      <c r="D45" s="5" t="s">
        <v>129</v>
      </c>
      <c r="E45" s="5" t="s">
        <v>107</v>
      </c>
      <c r="F45" s="5" t="s">
        <v>59</v>
      </c>
      <c r="G45" s="6">
        <v>44484</v>
      </c>
      <c r="H45" s="7">
        <v>44561</v>
      </c>
      <c r="I45" s="8" t="s">
        <v>60</v>
      </c>
    </row>
    <row r="46" spans="1:9" ht="42" customHeight="1" x14ac:dyDescent="0.25">
      <c r="A46" s="5">
        <v>42</v>
      </c>
      <c r="B46" s="3" t="s">
        <v>34</v>
      </c>
      <c r="C46" s="4" t="s">
        <v>83</v>
      </c>
      <c r="D46" s="5" t="s">
        <v>130</v>
      </c>
      <c r="E46" s="5" t="s">
        <v>107</v>
      </c>
      <c r="F46" s="5" t="s">
        <v>59</v>
      </c>
      <c r="G46" s="6">
        <v>44484</v>
      </c>
      <c r="H46" s="7">
        <v>44561</v>
      </c>
      <c r="I46" s="8" t="s">
        <v>60</v>
      </c>
    </row>
    <row r="47" spans="1:9" ht="42" customHeight="1" x14ac:dyDescent="0.25">
      <c r="A47" s="5">
        <v>43</v>
      </c>
      <c r="B47" s="3" t="s">
        <v>34</v>
      </c>
      <c r="C47" s="4" t="s">
        <v>84</v>
      </c>
      <c r="D47" s="5" t="s">
        <v>131</v>
      </c>
      <c r="E47" s="5" t="s">
        <v>107</v>
      </c>
      <c r="F47" s="5" t="s">
        <v>59</v>
      </c>
      <c r="G47" s="6">
        <v>44484</v>
      </c>
      <c r="H47" s="7">
        <v>44561</v>
      </c>
      <c r="I47" s="8" t="s">
        <v>60</v>
      </c>
    </row>
    <row r="48" spans="1:9" ht="42" customHeight="1" x14ac:dyDescent="0.25">
      <c r="A48" s="5">
        <v>44</v>
      </c>
      <c r="B48" s="3" t="s">
        <v>34</v>
      </c>
      <c r="C48" s="4" t="s">
        <v>85</v>
      </c>
      <c r="D48" s="5" t="s">
        <v>132</v>
      </c>
      <c r="E48" s="5" t="s">
        <v>107</v>
      </c>
      <c r="F48" s="5" t="s">
        <v>59</v>
      </c>
      <c r="G48" s="6">
        <v>44484</v>
      </c>
      <c r="H48" s="7">
        <v>44561</v>
      </c>
      <c r="I48" s="8" t="s">
        <v>60</v>
      </c>
    </row>
    <row r="49" spans="1:9" ht="42" customHeight="1" x14ac:dyDescent="0.25">
      <c r="A49" s="5">
        <v>45</v>
      </c>
      <c r="B49" s="3" t="s">
        <v>34</v>
      </c>
      <c r="C49" s="4" t="s">
        <v>86</v>
      </c>
      <c r="D49" s="5" t="s">
        <v>133</v>
      </c>
      <c r="E49" s="5" t="s">
        <v>107</v>
      </c>
      <c r="F49" s="5" t="s">
        <v>59</v>
      </c>
      <c r="G49" s="6">
        <v>44484</v>
      </c>
      <c r="H49" s="7">
        <v>44561</v>
      </c>
      <c r="I49" s="8" t="s">
        <v>60</v>
      </c>
    </row>
    <row r="50" spans="1:9" ht="42" customHeight="1" x14ac:dyDescent="0.25">
      <c r="A50" s="5">
        <v>46</v>
      </c>
      <c r="B50" s="3" t="s">
        <v>34</v>
      </c>
      <c r="C50" s="4" t="s">
        <v>87</v>
      </c>
      <c r="D50" s="5" t="s">
        <v>134</v>
      </c>
      <c r="E50" s="5" t="s">
        <v>107</v>
      </c>
      <c r="F50" s="5" t="s">
        <v>59</v>
      </c>
      <c r="G50" s="6">
        <v>44484</v>
      </c>
      <c r="H50" s="7">
        <v>44561</v>
      </c>
      <c r="I50" s="8" t="s">
        <v>60</v>
      </c>
    </row>
    <row r="51" spans="1:9" ht="42" customHeight="1" x14ac:dyDescent="0.25">
      <c r="A51" s="5">
        <v>47</v>
      </c>
      <c r="B51" s="3" t="s">
        <v>34</v>
      </c>
      <c r="C51" s="4" t="s">
        <v>88</v>
      </c>
      <c r="D51" s="5" t="s">
        <v>135</v>
      </c>
      <c r="E51" s="5" t="s">
        <v>107</v>
      </c>
      <c r="F51" s="5" t="s">
        <v>59</v>
      </c>
      <c r="G51" s="6">
        <v>44484</v>
      </c>
      <c r="H51" s="7">
        <v>44561</v>
      </c>
      <c r="I51" s="8" t="s">
        <v>60</v>
      </c>
    </row>
    <row r="52" spans="1:9" ht="42" customHeight="1" x14ac:dyDescent="0.25">
      <c r="A52" s="5">
        <v>48</v>
      </c>
      <c r="B52" s="3" t="s">
        <v>34</v>
      </c>
      <c r="C52" s="4" t="s">
        <v>89</v>
      </c>
      <c r="D52" s="5" t="s">
        <v>136</v>
      </c>
      <c r="E52" s="5" t="s">
        <v>107</v>
      </c>
      <c r="F52" s="5" t="s">
        <v>59</v>
      </c>
      <c r="G52" s="6">
        <v>44484</v>
      </c>
      <c r="H52" s="7">
        <v>44561</v>
      </c>
      <c r="I52" s="8" t="s">
        <v>60</v>
      </c>
    </row>
    <row r="53" spans="1:9" ht="42" customHeight="1" x14ac:dyDescent="0.25">
      <c r="A53" s="5">
        <v>49</v>
      </c>
      <c r="B53" s="3" t="s">
        <v>34</v>
      </c>
      <c r="C53" s="4" t="s">
        <v>90</v>
      </c>
      <c r="D53" s="5" t="s">
        <v>137</v>
      </c>
      <c r="E53" s="5" t="s">
        <v>107</v>
      </c>
      <c r="F53" s="5" t="s">
        <v>59</v>
      </c>
      <c r="G53" s="6">
        <v>44484</v>
      </c>
      <c r="H53" s="7">
        <v>44561</v>
      </c>
      <c r="I53" s="8" t="s">
        <v>60</v>
      </c>
    </row>
    <row r="54" spans="1:9" ht="42" customHeight="1" x14ac:dyDescent="0.25">
      <c r="A54" s="5">
        <v>50</v>
      </c>
      <c r="B54" s="3" t="s">
        <v>34</v>
      </c>
      <c r="C54" s="4" t="s">
        <v>91</v>
      </c>
      <c r="D54" s="5" t="s">
        <v>138</v>
      </c>
      <c r="E54" s="5" t="s">
        <v>107</v>
      </c>
      <c r="F54" s="5" t="s">
        <v>59</v>
      </c>
      <c r="G54" s="6">
        <v>44484</v>
      </c>
      <c r="H54" s="7">
        <v>44561</v>
      </c>
      <c r="I54" s="8" t="s">
        <v>60</v>
      </c>
    </row>
    <row r="55" spans="1:9" ht="42" customHeight="1" x14ac:dyDescent="0.25">
      <c r="A55" s="5">
        <v>51</v>
      </c>
      <c r="B55" s="3" t="s">
        <v>34</v>
      </c>
      <c r="C55" s="4" t="s">
        <v>92</v>
      </c>
      <c r="D55" s="5" t="s">
        <v>92</v>
      </c>
      <c r="E55" s="5" t="s">
        <v>107</v>
      </c>
      <c r="F55" s="5" t="s">
        <v>59</v>
      </c>
      <c r="G55" s="6">
        <v>44484</v>
      </c>
      <c r="H55" s="7">
        <v>44561</v>
      </c>
      <c r="I55" s="8" t="s">
        <v>60</v>
      </c>
    </row>
    <row r="56" spans="1:9" ht="42" customHeight="1" x14ac:dyDescent="0.25">
      <c r="A56" s="5">
        <v>52</v>
      </c>
      <c r="B56" s="3" t="s">
        <v>34</v>
      </c>
      <c r="C56" s="4" t="s">
        <v>93</v>
      </c>
      <c r="D56" s="5" t="s">
        <v>139</v>
      </c>
      <c r="E56" s="5" t="s">
        <v>141</v>
      </c>
      <c r="F56" s="5" t="s">
        <v>59</v>
      </c>
      <c r="G56" s="6">
        <v>44484</v>
      </c>
      <c r="H56" s="7">
        <v>44561</v>
      </c>
      <c r="I56" s="8" t="s">
        <v>60</v>
      </c>
    </row>
    <row r="57" spans="1:9" ht="42" customHeight="1" x14ac:dyDescent="0.25">
      <c r="A57" s="5">
        <v>53</v>
      </c>
      <c r="B57" s="3" t="s">
        <v>34</v>
      </c>
      <c r="C57" s="4" t="s">
        <v>94</v>
      </c>
      <c r="D57" s="5" t="s">
        <v>140</v>
      </c>
      <c r="E57" s="5" t="s">
        <v>107</v>
      </c>
      <c r="F57" s="5" t="s">
        <v>59</v>
      </c>
      <c r="G57" s="6">
        <v>44484</v>
      </c>
      <c r="H57" s="7">
        <v>44561</v>
      </c>
      <c r="I57" s="8" t="s">
        <v>60</v>
      </c>
    </row>
    <row r="58" spans="1:9" ht="42" customHeight="1" x14ac:dyDescent="0.25">
      <c r="A58" s="5">
        <v>54</v>
      </c>
      <c r="B58" s="3" t="s">
        <v>34</v>
      </c>
      <c r="C58" s="4" t="s">
        <v>95</v>
      </c>
      <c r="D58" s="5" t="s">
        <v>142</v>
      </c>
      <c r="E58" s="5" t="s">
        <v>95</v>
      </c>
      <c r="F58" s="5" t="s">
        <v>59</v>
      </c>
      <c r="G58" s="6">
        <v>44484</v>
      </c>
      <c r="H58" s="7">
        <v>44561</v>
      </c>
      <c r="I58" s="8" t="s">
        <v>60</v>
      </c>
    </row>
    <row r="59" spans="1:9" ht="42" customHeight="1" x14ac:dyDescent="0.25">
      <c r="A59" s="5">
        <v>55</v>
      </c>
      <c r="B59" s="3" t="s">
        <v>34</v>
      </c>
      <c r="C59" s="4" t="s">
        <v>96</v>
      </c>
      <c r="D59" s="5" t="s">
        <v>143</v>
      </c>
      <c r="E59" s="5" t="s">
        <v>145</v>
      </c>
      <c r="F59" s="5" t="s">
        <v>59</v>
      </c>
      <c r="G59" s="6">
        <v>44484</v>
      </c>
      <c r="H59" s="7">
        <v>44561</v>
      </c>
      <c r="I59" s="18" t="s">
        <v>61</v>
      </c>
    </row>
    <row r="60" spans="1:9" ht="42" customHeight="1" x14ac:dyDescent="0.25">
      <c r="A60" s="5">
        <v>56</v>
      </c>
      <c r="B60" s="3" t="s">
        <v>34</v>
      </c>
      <c r="C60" s="4" t="s">
        <v>97</v>
      </c>
      <c r="D60" s="5" t="s">
        <v>144</v>
      </c>
      <c r="E60" s="5" t="s">
        <v>145</v>
      </c>
      <c r="F60" s="5" t="s">
        <v>59</v>
      </c>
      <c r="G60" s="6">
        <v>44484</v>
      </c>
      <c r="H60" s="7">
        <v>44561</v>
      </c>
      <c r="I60" s="18" t="s">
        <v>61</v>
      </c>
    </row>
    <row r="61" spans="1:9" ht="42" customHeight="1" x14ac:dyDescent="0.25">
      <c r="A61" s="5">
        <v>57</v>
      </c>
      <c r="B61" s="3" t="s">
        <v>34</v>
      </c>
      <c r="C61" s="4" t="s">
        <v>99</v>
      </c>
      <c r="D61" s="5" t="s">
        <v>146</v>
      </c>
      <c r="E61" s="5" t="s">
        <v>147</v>
      </c>
      <c r="F61" s="5" t="s">
        <v>59</v>
      </c>
      <c r="G61" s="6">
        <v>44484</v>
      </c>
      <c r="H61" s="7">
        <v>44561</v>
      </c>
      <c r="I61" s="8" t="s">
        <v>60</v>
      </c>
    </row>
    <row r="62" spans="1:9" ht="42" customHeight="1" x14ac:dyDescent="0.25">
      <c r="A62" s="5">
        <v>58</v>
      </c>
      <c r="B62" s="3" t="s">
        <v>34</v>
      </c>
      <c r="C62" s="4" t="s">
        <v>98</v>
      </c>
      <c r="D62" s="5" t="s">
        <v>148</v>
      </c>
      <c r="E62" s="5" t="s">
        <v>149</v>
      </c>
      <c r="F62" s="5" t="s">
        <v>59</v>
      </c>
      <c r="G62" s="6">
        <v>44484</v>
      </c>
      <c r="H62" s="7">
        <v>44561</v>
      </c>
      <c r="I62" s="8" t="s">
        <v>60</v>
      </c>
    </row>
    <row r="63" spans="1:9" s="11" customFormat="1" ht="42" customHeight="1" x14ac:dyDescent="0.25">
      <c r="A63" s="5">
        <v>59</v>
      </c>
      <c r="B63" s="3" t="s">
        <v>34</v>
      </c>
      <c r="C63" s="4" t="s">
        <v>100</v>
      </c>
      <c r="D63" s="5" t="s">
        <v>150</v>
      </c>
      <c r="E63" s="5" t="s">
        <v>147</v>
      </c>
      <c r="F63" s="5" t="s">
        <v>59</v>
      </c>
      <c r="G63" s="6">
        <v>44484</v>
      </c>
      <c r="H63" s="7">
        <v>44561</v>
      </c>
      <c r="I63" s="18" t="s">
        <v>61</v>
      </c>
    </row>
    <row r="64" spans="1:9" s="11" customFormat="1" ht="42" customHeight="1" x14ac:dyDescent="0.25">
      <c r="A64" s="5">
        <v>60</v>
      </c>
      <c r="B64" s="3" t="s">
        <v>34</v>
      </c>
      <c r="C64" s="4" t="s">
        <v>101</v>
      </c>
      <c r="D64" s="5" t="s">
        <v>101</v>
      </c>
      <c r="E64" s="5" t="s">
        <v>145</v>
      </c>
      <c r="F64" s="5" t="s">
        <v>59</v>
      </c>
      <c r="G64" s="6">
        <v>44484</v>
      </c>
      <c r="H64" s="7">
        <v>44561</v>
      </c>
      <c r="I64" s="18" t="s">
        <v>61</v>
      </c>
    </row>
    <row r="65" spans="1:9" s="11" customFormat="1" ht="42" customHeight="1" x14ac:dyDescent="0.25">
      <c r="A65" s="5">
        <v>61</v>
      </c>
      <c r="B65" s="3" t="s">
        <v>34</v>
      </c>
      <c r="C65" s="4" t="s">
        <v>102</v>
      </c>
      <c r="D65" s="5" t="s">
        <v>102</v>
      </c>
      <c r="E65" s="5" t="s">
        <v>147</v>
      </c>
      <c r="F65" s="5" t="s">
        <v>59</v>
      </c>
      <c r="G65" s="6">
        <v>44484</v>
      </c>
      <c r="H65" s="7">
        <v>44561</v>
      </c>
      <c r="I65" s="8" t="s">
        <v>60</v>
      </c>
    </row>
    <row r="66" spans="1:9" s="11" customFormat="1" ht="42" customHeight="1" x14ac:dyDescent="0.25">
      <c r="A66" s="5">
        <v>62</v>
      </c>
      <c r="B66" s="3" t="s">
        <v>34</v>
      </c>
      <c r="C66" s="4" t="s">
        <v>103</v>
      </c>
      <c r="D66" s="5" t="s">
        <v>103</v>
      </c>
      <c r="E66" s="10" t="s">
        <v>151</v>
      </c>
      <c r="F66" s="5" t="s">
        <v>59</v>
      </c>
      <c r="G66" s="6">
        <v>44484</v>
      </c>
      <c r="H66" s="7">
        <v>44561</v>
      </c>
      <c r="I66" s="19" t="s">
        <v>154</v>
      </c>
    </row>
  </sheetData>
  <sheetProtection algorithmName="SHA-512" hashValue="DoU5iYt5SF4Y6EpCu5+m4l7EhyfKNDzTtxYz/0YHgT4hoaerSIotIXZZauwcSzwa8ekLZuiUum8pEn2RCz/QVg==" saltValue="Ef0pqed185/dhzZDYXsZMg==" spinCount="100000" sheet="1" objects="1" scenarios="1"/>
  <mergeCells count="12">
    <mergeCell ref="K6:M6"/>
    <mergeCell ref="G1:I1"/>
    <mergeCell ref="A1:F1"/>
    <mergeCell ref="A2:A4"/>
    <mergeCell ref="I2:I4"/>
    <mergeCell ref="B2:B4"/>
    <mergeCell ref="G2:H2"/>
    <mergeCell ref="H3:H4"/>
    <mergeCell ref="E3:E4"/>
    <mergeCell ref="G3:G4"/>
    <mergeCell ref="C2:C4"/>
    <mergeCell ref="D3:D4"/>
  </mergeCells>
  <conditionalFormatting sqref="I5:I23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4:I42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3:I48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9:I60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1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2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3:I64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5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6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9">
    <cfRule type="containsText" dxfId="5" priority="4" operator="containsText" text="NO CUMPLE">
      <formula>NOT(ISERROR(SEARCH("NO CUMPLE",K9)))</formula>
    </cfRule>
    <cfRule type="containsText" dxfId="4" priority="5" operator="containsText" text="PARCIAL">
      <formula>NOT(ISERROR(SEARCH("PARCIAL",K9)))</formula>
    </cfRule>
    <cfRule type="containsText" dxfId="3" priority="6" operator="containsText" text="CUMPLE">
      <formula>NOT(ISERROR(SEARCH("CUMPLE",K9)))</formula>
    </cfRule>
  </conditionalFormatting>
  <conditionalFormatting sqref="K8">
    <cfRule type="containsText" dxfId="2" priority="1" operator="containsText" text="NO CUMPLE">
      <formula>NOT(ISERROR(SEARCH("NO CUMPLE",K8)))</formula>
    </cfRule>
    <cfRule type="containsText" dxfId="1" priority="2" operator="containsText" text="PARCIAL">
      <formula>NOT(ISERROR(SEARCH("PARCIAL",K8)))</formula>
    </cfRule>
    <cfRule type="containsText" dxfId="0" priority="3" operator="containsText" text="CUMPLE">
      <formula>NOT(ISERROR(SEARCH("CUMPLE",K8)))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29" scale="1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Hoja3!$A$1:$A$11</xm:f>
          </x14:formula1>
          <xm:sqref>B5:B66</xm:sqref>
        </x14:dataValidation>
        <x14:dataValidation type="list" allowBlank="1" showInputMessage="1" showErrorMessage="1" xr:uid="{40A3B82C-B2AF-4E76-BD0B-2E0704D4184B}">
          <x14:formula1>
            <xm:f>Hoja3!$C$1:$C$4</xm:f>
          </x14:formula1>
          <xm:sqref>I5:I66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9468-16C4-4A95-9C64-4331ED793746}">
  <dimension ref="A1:C6"/>
  <sheetViews>
    <sheetView workbookViewId="0">
      <selection activeCell="C1" sqref="C1:C3"/>
    </sheetView>
  </sheetViews>
  <sheetFormatPr baseColWidth="10" defaultRowHeight="15" x14ac:dyDescent="0.25"/>
  <sheetData>
    <row r="1" spans="1:3" x14ac:dyDescent="0.25">
      <c r="A1" t="s">
        <v>19</v>
      </c>
      <c r="C1" t="s">
        <v>60</v>
      </c>
    </row>
    <row r="2" spans="1:3" x14ac:dyDescent="0.25">
      <c r="A2" t="s">
        <v>23</v>
      </c>
      <c r="C2" t="s">
        <v>154</v>
      </c>
    </row>
    <row r="3" spans="1:3" x14ac:dyDescent="0.25">
      <c r="A3" t="s">
        <v>20</v>
      </c>
      <c r="C3" t="s">
        <v>61</v>
      </c>
    </row>
    <row r="4" spans="1:3" x14ac:dyDescent="0.25">
      <c r="A4" t="s">
        <v>21</v>
      </c>
    </row>
    <row r="5" spans="1:3" x14ac:dyDescent="0.25">
      <c r="A5" t="s">
        <v>22</v>
      </c>
    </row>
    <row r="6" spans="1:3" x14ac:dyDescent="0.25">
      <c r="A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showGridLines="0" zoomScale="85" zoomScaleNormal="85" workbookViewId="0">
      <selection activeCell="D8" sqref="D8"/>
    </sheetView>
  </sheetViews>
  <sheetFormatPr baseColWidth="10" defaultColWidth="41.85546875" defaultRowHeight="15.75" zeroHeight="1" x14ac:dyDescent="0.25"/>
  <cols>
    <col min="1" max="1" width="7" style="20" customWidth="1"/>
    <col min="2" max="3" width="50.28515625" style="20" customWidth="1"/>
    <col min="4" max="16384" width="41.85546875" style="20"/>
  </cols>
  <sheetData>
    <row r="1" spans="1:8" ht="41.25" customHeight="1" x14ac:dyDescent="0.25">
      <c r="A1" s="59" t="s">
        <v>0</v>
      </c>
      <c r="B1" s="59"/>
      <c r="C1" s="59"/>
    </row>
    <row r="2" spans="1:8" ht="31.5" x14ac:dyDescent="0.25">
      <c r="A2" s="21">
        <v>1</v>
      </c>
      <c r="B2" s="22" t="s">
        <v>14</v>
      </c>
      <c r="C2" s="23" t="s">
        <v>24</v>
      </c>
    </row>
    <row r="3" spans="1:8" ht="84" customHeight="1" x14ac:dyDescent="0.25">
      <c r="A3" s="21">
        <v>2</v>
      </c>
      <c r="B3" s="22" t="s">
        <v>25</v>
      </c>
      <c r="C3" s="23" t="s">
        <v>26</v>
      </c>
    </row>
    <row r="4" spans="1:8" ht="38.25" customHeight="1" x14ac:dyDescent="0.25">
      <c r="A4" s="21">
        <v>3</v>
      </c>
      <c r="B4" s="24" t="s">
        <v>32</v>
      </c>
      <c r="C4" s="23" t="s">
        <v>27</v>
      </c>
    </row>
    <row r="5" spans="1:8" ht="31.5" x14ac:dyDescent="0.25">
      <c r="A5" s="21">
        <v>4</v>
      </c>
      <c r="B5" s="24" t="s">
        <v>1</v>
      </c>
      <c r="C5" s="23" t="s">
        <v>2</v>
      </c>
    </row>
    <row r="6" spans="1:8" ht="44.25" customHeight="1" x14ac:dyDescent="0.25">
      <c r="A6" s="21">
        <v>5</v>
      </c>
      <c r="B6" s="24" t="s">
        <v>3</v>
      </c>
      <c r="C6" s="23" t="s">
        <v>29</v>
      </c>
    </row>
    <row r="7" spans="1:8" ht="33" customHeight="1" x14ac:dyDescent="0.25">
      <c r="A7" s="21">
        <v>6</v>
      </c>
      <c r="B7" s="24" t="s">
        <v>4</v>
      </c>
      <c r="C7" s="25" t="s">
        <v>28</v>
      </c>
    </row>
    <row r="8" spans="1:8" ht="47.25" x14ac:dyDescent="0.25">
      <c r="A8" s="21">
        <v>7</v>
      </c>
      <c r="B8" s="24" t="s">
        <v>5</v>
      </c>
      <c r="C8" s="25" t="s">
        <v>30</v>
      </c>
    </row>
    <row r="9" spans="1:8" ht="47.25" x14ac:dyDescent="0.25">
      <c r="A9" s="21">
        <v>8</v>
      </c>
      <c r="B9" s="58" t="s">
        <v>6</v>
      </c>
      <c r="C9" s="26" t="s">
        <v>152</v>
      </c>
    </row>
    <row r="10" spans="1:8" ht="63" x14ac:dyDescent="0.25">
      <c r="A10" s="21">
        <v>9</v>
      </c>
      <c r="B10" s="58"/>
      <c r="C10" s="26" t="s">
        <v>153</v>
      </c>
    </row>
    <row r="11" spans="1:8" ht="63" x14ac:dyDescent="0.25">
      <c r="A11" s="21">
        <v>10</v>
      </c>
      <c r="B11" s="24" t="s">
        <v>18</v>
      </c>
      <c r="C11" s="26" t="s">
        <v>155</v>
      </c>
    </row>
    <row r="12" spans="1:8" x14ac:dyDescent="0.25"/>
    <row r="13" spans="1:8" x14ac:dyDescent="0.25">
      <c r="H13" s="27"/>
    </row>
    <row r="14" spans="1:8" x14ac:dyDescent="0.25"/>
    <row r="15" spans="1:8" x14ac:dyDescent="0.25"/>
    <row r="16" spans="1:8" x14ac:dyDescent="0.25"/>
    <row r="17" x14ac:dyDescent="0.25"/>
    <row r="34" x14ac:dyDescent="0.25"/>
    <row r="40" x14ac:dyDescent="0.25"/>
    <row r="41" x14ac:dyDescent="0.25"/>
    <row r="42" x14ac:dyDescent="0.25"/>
    <row r="43" x14ac:dyDescent="0.25"/>
    <row r="45" x14ac:dyDescent="0.25"/>
    <row r="46" x14ac:dyDescent="0.25"/>
    <row r="48" x14ac:dyDescent="0.25"/>
  </sheetData>
  <sheetProtection algorithmName="SHA-512" hashValue="1P2KcBmeajaw+tW30mvCyG2Hji8YjMsIraWbbMxx0+Wcx/jfEHRUGDo16vKlRuDd+5hrCGBF1rq7xbmV7hKQbg==" saltValue="8pZHTLsCCCx/VCN4CcfF+g==" spinCount="100000" sheet="1" objects="1" scenarios="1"/>
  <mergeCells count="2">
    <mergeCell ref="B9:B10"/>
    <mergeCell ref="A1:C1"/>
  </mergeCells>
  <printOptions horizontalCentered="1" verticalCentered="1"/>
  <pageMargins left="0.9055118110236221" right="0.70866141732283472" top="0.74803149606299213" bottom="0.9448818897637796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XQAF2AT3N76N-114-3001</_dlc_DocId>
    <_dlc_DocIdUrl xmlns="b6565643-c00f-44ce-b5d1-532a85e4382c">
      <Url>http://docs.supersalud.gov.co/PortalWeb/planeacion/_layouts/15/DocIdRedir.aspx?ID=XQAF2AT3N76N-114-3001</Url>
      <Description>XQAF2AT3N76N-114-3001</Description>
    </_dlc_DocIdUrl>
    <Numero xmlns="b6565643-c00f-44ce-b5d1-532a85e4382c">AIFT01</Numero>
    <Language xmlns="http://schemas.microsoft.com/sharepoint/v3">Español (España)</Language>
    <Tipo_de_Norma xmlns="b6565643-c00f-44ce-b5d1-532a85e4382c">No aplica</Tipo_de_Norma>
    <Frecuencia_de_actualizacion xmlns="b6565643-c00f-44ce-b5d1-532a85e4382c">Por demanda</Frecuencia_de_actualizacion>
    <Mes_Plantilla xmlns="b6565643-c00f-44ce-b5d1-532a85e4382c">diciembre</Mes_Plantilla>
    <_Format xmlns="http://schemas.microsoft.com/sharepoint/v3/fields">Hoja de calculo</_Format>
    <Ano_Plantilla xmlns="b6565643-c00f-44ce-b5d1-532a85e4382c">2014</Ano_Plantilla>
    <Descripcion xmlns="b6565643-c00f-44ce-b5d1-532a85e4382c">Formato diseñado para la Suscripción de Plan de Mejoramiento</Descripcion>
    <Informacion_publicada_o_disponible xmlns="b6565643-c00f-44ce-b5d1-532a85e4382c">https://www.supersalud.gov.co/es-co/superintendencia/sistema-integrado-de-gestion/subsistema-gestion-de-la-calidad</Informacion_publicada_o_disponible>
    <Estado_Plantilla xmlns="b6565643-c00f-44ce-b5d1-532a85e4382c">En ejecución</Estado_Plantilla>
    <Medio_de_conservacion_y_x002f_o_soporte xmlns="b6565643-c00f-44ce-b5d1-532a85e4382c">Documento electrónico</Medio_de_conservacion_y_x002f_o_soporte>
    <Responsable_x0020_de_x0020_la_x0020_información xmlns="cfd7d055-4c42-4b1a-a19c-7e601acfe3a8">7</Responsable_x0020_de_x0020_la_x0020_información>
    <Fecha_x0020_de_x0020_generación_x0020_de_x0020_la_x0020_información xmlns="b6565643-c00f-44ce-b5d1-532a85e4382c">2014-12-19T05:00:00+00:00</Fecha_x0020_de_x0020_generación_x0020_de_x0020_la_x0020_información>
    <Serie xmlns="cfd7d055-4c42-4b1a-a19c-7e601acfe3a8">18</Serie>
    <Fecha_x0020_final_x0020_de_x0020_publicación xmlns="b6565643-c00f-44ce-b5d1-532a85e4382c" xsi:nil="true"/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Código_x0020_responsable_x0020_de_x0020_la_x0020_información xmlns="cfd7d055-4c42-4b1a-a19c-7e601acfe3a8">7</Código_x0020_responsable_x0020_de_x0020_la_x0020_información>
    <Sub-Serie xmlns="cfd7d055-4c42-4b1a-a19c-7e601acfe3a8">560</Sub-Serie>
    <Fecha_x0020_de_x0020_inicio_x0020_de_x0020_publicación xmlns="b6565643-c00f-44ce-b5d1-532a85e4382c">2014-12-19T05:00:00+00:00</Fecha_x0020_de_x0020_inicio_x0020_de_x0020_publicación>
    <Tipo_x0020_Documental xmlns="cfd7d055-4c42-4b1a-a19c-7e601acfe3a8">1686</Tipo_x0020_Documenta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32" ma:contentTypeDescription="Campos definidos por la oficina de planeación" ma:contentTypeScope="" ma:versionID="6a57f37e0f6e316a854194af95e8c59e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targetNamespace="http://schemas.microsoft.com/office/2006/metadata/properties" ma:root="true" ma:fieldsID="46c1dfe9719f2d28d785caa99ae6a11b" ns1:_="" ns2:_="" ns3:_="" ns4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de inicio de publicación" ma:description="Corresponde a la fecha que se publica o se programa la publicación del documento dentro de portal web." ma:format="DateOnly" ma:internalName="Fecha_x0020_de_x0020_inicio_x0020_de_x0020_publicaci_x00f3_n" ma:readOnly="false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" ma:description="Corresponde al año de publicación del documento. Este dato ayudará a filtrar el documento al usuario final del portal web." ma:internalName="Ano_Plantilla" ma:readOnly="false">
      <xsd:simpleType>
        <xsd:restriction base="dms:Text">
          <xsd:maxLength value="5"/>
        </xsd:restriction>
      </xsd:simpleType>
    </xsd:element>
    <xsd:element name="Mes_Plantilla" ma:index="7" ma:displayName="Mes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F24A6-6BBB-459D-A2C5-D933A75CD61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B7208FA-BC0B-465C-91DC-C0E2EEBFFCB2}">
  <ds:schemaRefs>
    <ds:schemaRef ds:uri="http://schemas.microsoft.com/office/2006/documentManagement/types"/>
    <ds:schemaRef ds:uri="http://schemas.microsoft.com/sharepoint/v3/fields"/>
    <ds:schemaRef ds:uri="http://schemas.microsoft.com/office/2006/metadata/properties"/>
    <ds:schemaRef ds:uri="http://purl.org/dc/elements/1.1/"/>
    <ds:schemaRef ds:uri="b6565643-c00f-44ce-b5d1-532a85e4382c"/>
    <ds:schemaRef ds:uri="http://purl.org/dc/dcmitype/"/>
    <ds:schemaRef ds:uri="http://purl.org/dc/terms/"/>
    <ds:schemaRef ds:uri="http://schemas.microsoft.com/office/infopath/2007/PartnerControls"/>
    <ds:schemaRef ds:uri="cfd7d055-4c42-4b1a-a19c-7e601acfe3a8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F0BAA57-E268-4C1D-B1D0-5536928C4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5DF6D8-484D-4516-95E3-B0A262694E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MEJORAMIENTO</vt:lpstr>
      <vt:lpstr>Hoja3</vt:lpstr>
      <vt:lpstr>INST. PLAN DE MEJORAMIENTO</vt:lpstr>
      <vt:lpstr>Cump_1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Técnica para Suscripción de Plan de Mejoramiento</dc:title>
  <dc:subject/>
  <dc:creator>Alexandra Atehortúa</dc:creator>
  <cp:keywords>Formato; Registro; suscripción; plan; mejoramiento; plan; mejoramiento AIFT01; auditoría; proceso sujetos vigilados; AICR01; auditoría; vigilado; SGSSS; Seguridad Social.</cp:keywords>
  <dc:description/>
  <cp:lastModifiedBy>usuario</cp:lastModifiedBy>
  <cp:revision/>
  <cp:lastPrinted>2020-08-26T20:07:22Z</cp:lastPrinted>
  <dcterms:created xsi:type="dcterms:W3CDTF">2011-12-01T18:59:02Z</dcterms:created>
  <dcterms:modified xsi:type="dcterms:W3CDTF">2022-01-06T15:22:13Z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10eeddf7-2200-44ab-ae61-c15afb6fd61b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Registro, suscripción, plan, mejoramiento, plan, mejoramiento AIFT01, auditoría, proceso sujetos vigilados, AICR01, auditoría, vigilado, SGSSS, Seguridad Social.</vt:lpwstr>
  </property>
</Properties>
</file>